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3">'6'!$A$1:$H$40</definedName>
    <definedName name="_xlnm.Print_Area" localSheetId="0">'封面'!$A$1:$A$9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'6'!$1:$18</definedName>
    <definedName name="_xlnm.Print_Titles" localSheetId="14">'6-1'!$1:$6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<sst xmlns="http://schemas.openxmlformats.org/spreadsheetml/2006/main" count="1204" uniqueCount="405">
  <si>
    <t>县人民医院</t>
  </si>
  <si>
    <t>2020年部门预算</t>
  </si>
  <si>
    <t>表1</t>
  </si>
  <si>
    <t>部门收支总表</t>
  </si>
  <si>
    <t>单位名称： 县人民医院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</si>
  <si>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</si>
  <si>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</si>
  <si>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</si>
  <si>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</si>
  <si>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</si>
  <si>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</si>
  <si>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</si>
  <si>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</si>
  <si>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</si>
  <si>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</si>
  <si>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</si>
  <si>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</si>
  <si>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</si>
  <si>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</si>
  <si>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</si>
  <si>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</si>
  <si>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</si>
  <si>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</si>
  <si>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</si>
  <si>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</si>
  <si>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</si>
  <si>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</si>
  <si>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</si>
  <si>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</si>
  <si>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</si>
  <si>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</si>
  <si>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</si>
  <si>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</si>
  <si>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</si>
  <si>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</si>
  <si>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</si>
  <si>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</si>
  <si>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</si>
  <si>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</si>
  <si>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</si>
  <si>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</si>
  <si>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</si>
  <si>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</si>
  <si>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</si>
  <si>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</si>
  <si>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</si>
  <si>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</si>
  <si>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</si>
  <si>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</si>
  <si>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</si>
  <si>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</si>
  <si>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</si>
  <si>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</si>
  <si>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</si>
  <si>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</si>
  <si>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</si>
  <si>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</si>
  <si>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</si>
  <si>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</si>
  <si>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</si>
  <si>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</si>
  <si>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</si>
  <si>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</si>
  <si>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</si>
  <si>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</si>
  <si>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</si>
  <si>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</si>
  <si>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</si>
  <si>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</si>
  <si>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</si>
  <si>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</si>
  <si>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</si>
  <si>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</si>
  <si>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</si>
  <si>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</si>
  <si>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</si>
  <si>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</si>
  <si>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</si>
  <si>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</si>
  <si>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</si>
  <si>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</si>
  <si>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县医院和中医院</t>
  </si>
  <si>
    <t>255201</t>
  </si>
  <si>
    <t xml:space="preserve">  县人民医院</t>
  </si>
  <si>
    <t>208</t>
  </si>
  <si>
    <t xml:space="preserve">    社会保障和就业支出</t>
  </si>
  <si>
    <t xml:space="preserve">  208</t>
  </si>
  <si>
    <t>05</t>
  </si>
  <si>
    <t xml:space="preserve">  255201</t>
  </si>
  <si>
    <t xml:space="preserve">      机关事业单位基本养老保险缴费支出</t>
  </si>
  <si>
    <t>99</t>
  </si>
  <si>
    <t>01</t>
  </si>
  <si>
    <t xml:space="preserve">      其他社会保障和就业支出</t>
  </si>
  <si>
    <t>210</t>
  </si>
  <si>
    <t xml:space="preserve">    卫生健康支出</t>
  </si>
  <si>
    <t xml:space="preserve">  210</t>
  </si>
  <si>
    <t>02</t>
  </si>
  <si>
    <t xml:space="preserve">      综合医院</t>
  </si>
  <si>
    <t>11</t>
  </si>
  <si>
    <t xml:space="preserve">      事业单位医疗</t>
  </si>
  <si>
    <t>213</t>
  </si>
  <si>
    <t xml:space="preserve">    农林水支出</t>
  </si>
  <si>
    <t xml:space="preserve">  213</t>
  </si>
  <si>
    <t xml:space="preserve">      其他扶贫支出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</si>
  <si>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</si>
  <si>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</si>
  <si>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</si>
  <si>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</si>
  <si>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</si>
  <si>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</si>
  <si>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</si>
  <si>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机关事业单位基本养老保险缴费支出</t>
  </si>
  <si>
    <t xml:space="preserve">    其他社会保障和就业支出</t>
  </si>
  <si>
    <t xml:space="preserve">    综合医院</t>
  </si>
  <si>
    <t xml:space="preserve">    事业单位医疗</t>
  </si>
  <si>
    <t xml:space="preserve">    其他扶贫支出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</si>
  <si>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</si>
  <si>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</si>
  <si>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</si>
  <si>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</si>
  <si>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</si>
  <si>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</si>
  <si>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</si>
  <si>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</si>
  <si>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</si>
  <si>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</si>
  <si>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</si>
  <si>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</si>
  <si>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</si>
  <si>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</si>
  <si>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</si>
  <si>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</si>
  <si>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</si>
  <si>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</si>
  <si>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</si>
  <si>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</si>
  <si>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</si>
  <si>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</si>
  <si>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</si>
  <si>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</si>
  <si>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</si>
  <si>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</si>
  <si>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</si>
  <si>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</si>
  <si>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</si>
  <si>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</si>
  <si>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</si>
  <si>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</si>
  <si>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</si>
  <si>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</si>
  <si>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</si>
  <si>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</si>
  <si>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</si>
  <si>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</si>
  <si>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</si>
  <si>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</si>
  <si>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</si>
  <si>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</si>
  <si>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</si>
  <si>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财政拨款支出预算表（政府经济分类科目）</t>
  </si>
  <si>
    <t>当年本级财政拨款</t>
  </si>
  <si>
    <t>上级提前通知</t>
  </si>
  <si>
    <t>政府性基金</t>
  </si>
  <si>
    <t>505</t>
  </si>
  <si>
    <t xml:space="preserve">  对事业单位经常性补助</t>
  </si>
  <si>
    <t xml:space="preserve">  505</t>
  </si>
  <si>
    <t xml:space="preserve">    工资福利支出</t>
  </si>
  <si>
    <t xml:space="preserve">    商品和服务支出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</si>
  <si>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</si>
  <si>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</si>
  <si>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</si>
  <si>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</si>
  <si>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</si>
  <si>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</si>
  <si>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单位名称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</si>
  <si>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</si>
  <si>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</si>
  <si>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</si>
  <si>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</si>
  <si>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</si>
  <si>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</si>
  <si>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</si>
  <si>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</si>
  <si>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</si>
  <si>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</si>
  <si>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</si>
  <si>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</si>
  <si>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</si>
  <si>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</si>
  <si>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</si>
  <si>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</si>
  <si>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</si>
  <si>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</si>
  <si>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</si>
  <si>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</si>
  <si>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</si>
  <si>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</si>
  <si>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</si>
  <si>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</si>
  <si>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</si>
  <si>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</si>
  <si>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</si>
  <si>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</si>
  <si>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</si>
  <si>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</si>
  <si>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</si>
  <si>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</si>
  <si>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</si>
  <si>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</si>
  <si>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</si>
  <si>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</si>
  <si>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</si>
  <si>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</si>
  <si>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</si>
  <si>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</si>
  <si>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</si>
  <si>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</si>
  <si>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</si>
  <si>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</si>
  <si>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</si>
  <si>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</si>
  <si>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</si>
  <si>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</si>
  <si>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</si>
  <si>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</si>
  <si>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</si>
  <si>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</si>
  <si>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</si>
  <si>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</si>
  <si>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</si>
  <si>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</si>
  <si>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</si>
  <si>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</si>
  <si>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</si>
  <si>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</si>
  <si>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</si>
  <si>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</si>
  <si>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</si>
  <si>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</si>
  <si>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</si>
  <si>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</si>
  <si>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</si>
  <si>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</si>
  <si>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</si>
  <si>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</si>
  <si>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</si>
  <si>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</si>
  <si>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</si>
  <si>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</si>
  <si>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</si>
  <si>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</si>
  <si>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</si>
  <si>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</si>
  <si>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</si>
  <si>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</si>
  <si>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</si>
  <si>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</si>
  <si>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</si>
  <si>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</si>
  <si>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</si>
  <si>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</si>
  <si>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</si>
  <si>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</si>
  <si>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</si>
  <si>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</si>
  <si>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</si>
  <si>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</si>
  <si>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</si>
  <si>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</si>
  <si>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</si>
  <si>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>卫生健康支出</t>
  </si>
  <si>
    <t xml:space="preserve">  公立医院</t>
  </si>
  <si>
    <t xml:space="preserve">  行政事业单位医疗</t>
  </si>
  <si>
    <t>农林水支出</t>
  </si>
  <si>
    <t xml:space="preserve">  扶贫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</si>
  <si>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</si>
  <si>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</si>
  <si>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</si>
  <si>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</si>
  <si>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</si>
  <si>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</si>
  <si>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</si>
  <si>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>08</t>
  </si>
  <si>
    <t xml:space="preserve">      机关事业单位基本养老保险缴费</t>
  </si>
  <si>
    <t>10</t>
  </si>
  <si>
    <t xml:space="preserve">      职工基本医疗保险缴费</t>
  </si>
  <si>
    <t>302</t>
  </si>
  <si>
    <t xml:space="preserve">  302</t>
  </si>
  <si>
    <t>13</t>
  </si>
  <si>
    <t xml:space="preserve">      维修(护)费</t>
  </si>
  <si>
    <t>303</t>
  </si>
  <si>
    <t xml:space="preserve">    对个人和家庭的补助</t>
  </si>
  <si>
    <t xml:space="preserve">  303</t>
  </si>
  <si>
    <t xml:space="preserve">      生活补助</t>
  </si>
  <si>
    <t>表3-2</t>
  </si>
  <si>
    <t>一般公共预算项目支出预算表</t>
  </si>
  <si>
    <t>单位名称（项目）</t>
  </si>
  <si>
    <t xml:space="preserve">    扶贫驻村工作人员工作经费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</si>
  <si>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</si>
  <si>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</si>
  <si>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</si>
  <si>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</si>
  <si>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</si>
  <si>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</si>
  <si>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</si>
  <si>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</si>
  <si>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</si>
  <si>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</si>
  <si>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</si>
  <si>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</si>
  <si>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</si>
  <si>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</si>
  <si>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</si>
  <si>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</si>
  <si>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</si>
  <si>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</si>
  <si>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</si>
  <si>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主要任务</t>
  </si>
  <si>
    <t>任务内容</t>
  </si>
  <si>
    <t>预算金额（万元）</t>
  </si>
  <si>
    <t>总额</t>
  </si>
  <si>
    <t>财政拨款</t>
  </si>
  <si>
    <t>其他资金</t>
  </si>
  <si>
    <t>任务1</t>
  </si>
  <si>
    <t xml:space="preserve">  扶贫驻村工作人员工作经费</t>
  </si>
  <si>
    <t>扶贫驻村工作人员工作经费</t>
  </si>
  <si>
    <t>任务2</t>
  </si>
  <si>
    <t>单位基本工作运转</t>
  </si>
  <si>
    <t>保障在职职工工资、保险及工作经费，抚育抚养人员生活费等支出</t>
  </si>
  <si>
    <t>任务3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</si>
  <si>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</si>
  <si>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</si>
  <si>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</si>
  <si>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</si>
  <si>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</si>
  <si>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</si>
  <si>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</si>
  <si>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目标1：保障单位在职人员的正常办公和离退休人员、抚育抚养人员基本生活要求。目标2：保障医院日常工作运行，开展医疗服务及基本公共卫生服务工作。</t>
  </si>
  <si>
    <t>年
度
绩
效
指
标</t>
  </si>
  <si>
    <t>一级指标</t>
  </si>
  <si>
    <t>二级指标</t>
  </si>
  <si>
    <t>三级指标</t>
  </si>
  <si>
    <t>指标值（包含数字及文字描述）</t>
  </si>
  <si>
    <t>绩效指标</t>
  </si>
  <si>
    <t>产出指标</t>
  </si>
  <si>
    <t>数量指标</t>
  </si>
  <si>
    <t>人均住院费用增长幅度(%)</t>
  </si>
  <si>
    <t>≥10</t>
  </si>
  <si>
    <t>住院服务人次数增加数（%）</t>
  </si>
  <si>
    <t>门急诊服务人次数增加数(%)</t>
  </si>
  <si>
    <t>三级医院平均住院日(天)</t>
  </si>
  <si>
    <t>9</t>
  </si>
  <si>
    <t>质量指标</t>
  </si>
  <si>
    <t>院内感染发病率(%)</t>
  </si>
  <si>
    <t>9%</t>
  </si>
  <si>
    <t>术前与术后诊断符合率（%）</t>
  </si>
  <si>
    <t>97%</t>
  </si>
  <si>
    <t>临床与病理诊断符合率（%）</t>
  </si>
  <si>
    <t>98%</t>
  </si>
  <si>
    <t>时效指标</t>
  </si>
  <si>
    <t>指标完成年度</t>
  </si>
  <si>
    <t>2020年</t>
  </si>
  <si>
    <t>成本指标</t>
  </si>
  <si>
    <t>支出完成率(%)</t>
  </si>
  <si>
    <t>100</t>
  </si>
  <si>
    <t>百元医疗收入(不含药品收入)中卫生耗材消耗(元)</t>
  </si>
  <si>
    <t>20</t>
  </si>
  <si>
    <t>30</t>
  </si>
  <si>
    <t>效益指标</t>
  </si>
  <si>
    <t>经济效益指标</t>
  </si>
  <si>
    <t>门诊药品让利额</t>
  </si>
  <si>
    <t>2849000</t>
  </si>
  <si>
    <t>住院药品让利额</t>
  </si>
  <si>
    <t>18048600</t>
  </si>
  <si>
    <t>零利差药品让利额</t>
  </si>
  <si>
    <t>20897600</t>
  </si>
  <si>
    <t>社会效益指标</t>
  </si>
  <si>
    <t>减轻群众观点看病负担</t>
  </si>
  <si>
    <t>达标</t>
  </si>
  <si>
    <t>维护公立医院的公益性</t>
  </si>
  <si>
    <t>完善医疗服务价格体系</t>
  </si>
  <si>
    <t>生态效益指标</t>
  </si>
  <si>
    <t>环保达标率</t>
  </si>
  <si>
    <t>院感符合率</t>
  </si>
  <si>
    <t>可持续影响指标</t>
  </si>
  <si>
    <t>切实缓解群众“看病难、看病贵”</t>
  </si>
  <si>
    <t>有效缓解</t>
  </si>
  <si>
    <t>节约医疗成本，提高运行效率</t>
  </si>
  <si>
    <t>有效提高</t>
  </si>
  <si>
    <t>满意度指标</t>
  </si>
  <si>
    <t>社会满意度</t>
  </si>
  <si>
    <t>≥90%</t>
  </si>
  <si>
    <t>患者满意度</t>
  </si>
  <si>
    <t>≥92%</t>
  </si>
  <si>
    <t xml:space="preserve"> 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</si>
  <si>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</si>
  <si>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</si>
  <si>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</si>
  <si>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</si>
  <si>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</si>
  <si>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资金总额</t>
  </si>
  <si>
    <t>项目完成指标</t>
  </si>
  <si>
    <t>指标值</t>
  </si>
  <si>
    <t>平昌县人民医院</t>
  </si>
  <si>
    <t>公示日期：     2020年  6 月 16  日</t>
  </si>
</sst>
</file>

<file path=xl/styles.xml><?xml version="1.0" encoding="utf-8"?>
<styleSheet xmlns="http://schemas.openxmlformats.org/spreadsheetml/2006/main">
  <numFmts count="21">
    <numFmt numFmtId="5" formatCode="&quot;￥&quot;#,##0_);\(&quot;￥&quot;#,##0\)"/>
    <numFmt numFmtId="6" formatCode="&quot;￥&quot;#,##0_);[Red]\(&quot;￥&quot;#,##0\)"/>
    <numFmt numFmtId="7" formatCode="&quot;￥&quot;#,##0.00_);\(&quot;￥&quot;#,##0.00\)"/>
    <numFmt numFmtId="8" formatCode="&quot;￥&quot;#,##0.00_);[Red]\(&quot;￥&quot;#,##0.00\)"/>
    <numFmt numFmtId="42" formatCode="_(&quot;￥&quot;* #,##0_);_(&quot;￥&quot;* \(#,##0\);_(&quot;￥&quot;* &quot;-&quot;_);_(@_)"/>
    <numFmt numFmtId="41" formatCode="_(* #,##0_);_(* \(#,##0\);_(* &quot;-&quot;_);_(@_)"/>
    <numFmt numFmtId="44" formatCode="_(&quot;￥&quot;* #,##0.00_);_(&quot;￥&quot;* \(#,##0.00\);_(&quot;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00"/>
    <numFmt numFmtId="183" formatCode="#,###.00"/>
    <numFmt numFmtId="184" formatCode="&quot;\&quot;#,##0.00_);\(&quot;\&quot;#,##0.00\)"/>
  </numFmts>
  <fonts count="3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1" fillId="14" borderId="0" applyNumberFormat="0" applyBorder="0" applyAlignment="0" applyProtection="0"/>
    <xf numFmtId="0" fontId="26" fillId="15" borderId="1" applyNumberFormat="0" applyAlignment="0" applyProtection="0"/>
    <xf numFmtId="0" fontId="27" fillId="16" borderId="2" applyNumberFormat="0" applyAlignment="0" applyProtection="0"/>
    <xf numFmtId="0" fontId="35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8" fillId="0" borderId="6" applyNumberFormat="0" applyFill="0" applyAlignment="0" applyProtection="0"/>
    <xf numFmtId="0" fontId="32" fillId="7" borderId="0" applyNumberFormat="0" applyBorder="0" applyAlignment="0" applyProtection="0"/>
    <xf numFmtId="0" fontId="0" fillId="3" borderId="7" applyNumberFormat="0" applyFont="0" applyAlignment="0" applyProtection="0"/>
    <xf numFmtId="0" fontId="25" fillId="15" borderId="8" applyNumberFormat="0" applyAlignment="0" applyProtection="0"/>
    <xf numFmtId="0" fontId="2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52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58" applyAlignment="1">
      <alignment vertical="center"/>
      <protection/>
    </xf>
    <xf numFmtId="1" fontId="5" fillId="0" borderId="0" xfId="0" applyNumberFormat="1" applyFont="1" applyFill="1" applyAlignment="1">
      <alignment/>
    </xf>
    <xf numFmtId="182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 wrapText="1"/>
      <protection/>
    </xf>
    <xf numFmtId="0" fontId="0" fillId="0" borderId="14" xfId="0" applyNumberFormat="1" applyFont="1" applyBorder="1" applyAlignment="1">
      <alignment vertical="center"/>
    </xf>
    <xf numFmtId="1" fontId="11" fillId="0" borderId="13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3" fontId="11" fillId="0" borderId="16" xfId="0" applyNumberFormat="1" applyFont="1" applyBorder="1" applyAlignment="1" applyProtection="1">
      <alignment vertical="center" wrapText="1"/>
      <protection/>
    </xf>
    <xf numFmtId="0" fontId="11" fillId="0" borderId="17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83" fontId="13" fillId="0" borderId="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3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15" borderId="0" xfId="0" applyNumberFormat="1" applyFont="1" applyFill="1" applyAlignment="1">
      <alignment/>
    </xf>
    <xf numFmtId="0" fontId="10" fillId="15" borderId="0" xfId="0" applyNumberFormat="1" applyFont="1" applyFill="1" applyAlignment="1">
      <alignment/>
    </xf>
    <xf numFmtId="0" fontId="8" fillId="15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 vertical="center"/>
    </xf>
    <xf numFmtId="0" fontId="8" fillId="15" borderId="0" xfId="0" applyNumberFormat="1" applyFont="1" applyFill="1" applyAlignment="1">
      <alignment vertical="center"/>
    </xf>
    <xf numFmtId="0" fontId="0" fillId="15" borderId="0" xfId="0" applyNumberFormat="1" applyFont="1" applyFill="1" applyAlignment="1">
      <alignment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15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3" fontId="8" fillId="0" borderId="26" xfId="0" applyNumberFormat="1" applyFont="1" applyBorder="1" applyAlignment="1" applyProtection="1">
      <alignment vertical="center" wrapText="1"/>
      <protection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27" xfId="0" applyNumberFormat="1" applyFont="1" applyBorder="1" applyAlignment="1" applyProtection="1">
      <alignment vertical="center" wrapText="1"/>
      <protection/>
    </xf>
    <xf numFmtId="3" fontId="8" fillId="0" borderId="28" xfId="0" applyNumberFormat="1" applyFont="1" applyBorder="1" applyAlignment="1" applyProtection="1">
      <alignment vertical="center" wrapText="1"/>
      <protection/>
    </xf>
    <xf numFmtId="3" fontId="8" fillId="0" borderId="29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1" fillId="15" borderId="0" xfId="0" applyNumberFormat="1" applyFont="1" applyFill="1" applyAlignment="1">
      <alignment/>
    </xf>
    <xf numFmtId="0" fontId="11" fillId="15" borderId="0" xfId="0" applyNumberFormat="1" applyFont="1" applyFill="1" applyAlignment="1">
      <alignment horizontal="right" vertical="center"/>
    </xf>
    <xf numFmtId="0" fontId="11" fillId="15" borderId="0" xfId="0" applyNumberFormat="1" applyFont="1" applyFill="1" applyAlignment="1">
      <alignment vertical="center"/>
    </xf>
    <xf numFmtId="0" fontId="11" fillId="15" borderId="20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 applyProtection="1">
      <alignment vertical="center" wrapText="1"/>
      <protection/>
    </xf>
    <xf numFmtId="49" fontId="11" fillId="0" borderId="30" xfId="0" applyNumberFormat="1" applyFont="1" applyFill="1" applyBorder="1" applyAlignment="1" applyProtection="1">
      <alignment vertical="center" wrapText="1"/>
      <protection/>
    </xf>
    <xf numFmtId="3" fontId="11" fillId="0" borderId="23" xfId="0" applyNumberFormat="1" applyFont="1" applyBorder="1" applyAlignment="1" applyProtection="1">
      <alignment vertical="center" wrapText="1"/>
      <protection/>
    </xf>
    <xf numFmtId="3" fontId="11" fillId="0" borderId="24" xfId="0" applyNumberFormat="1" applyFont="1" applyBorder="1" applyAlignment="1" applyProtection="1">
      <alignment vertical="center" wrapText="1"/>
      <protection/>
    </xf>
    <xf numFmtId="3" fontId="11" fillId="0" borderId="25" xfId="0" applyNumberFormat="1" applyFont="1" applyBorder="1" applyAlignment="1" applyProtection="1">
      <alignment vertical="center" wrapText="1"/>
      <protection/>
    </xf>
    <xf numFmtId="3" fontId="11" fillId="0" borderId="31" xfId="0" applyNumberFormat="1" applyFont="1" applyBorder="1" applyAlignment="1" applyProtection="1">
      <alignment vertical="center" wrapText="1"/>
      <protection/>
    </xf>
    <xf numFmtId="183" fontId="11" fillId="0" borderId="31" xfId="0" applyNumberFormat="1" applyFont="1" applyBorder="1" applyAlignment="1" applyProtection="1">
      <alignment vertical="center" wrapText="1"/>
      <protection/>
    </xf>
    <xf numFmtId="0" fontId="11" fillId="0" borderId="2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>
      <alignment vertical="center"/>
    </xf>
    <xf numFmtId="3" fontId="11" fillId="0" borderId="32" xfId="0" applyNumberFormat="1" applyFont="1" applyBorder="1" applyAlignment="1" applyProtection="1">
      <alignment vertical="center" wrapText="1"/>
      <protection/>
    </xf>
    <xf numFmtId="0" fontId="8" fillId="0" borderId="33" xfId="0" applyNumberFormat="1" applyFont="1" applyFill="1" applyBorder="1" applyAlignment="1">
      <alignment vertical="center"/>
    </xf>
    <xf numFmtId="3" fontId="11" fillId="0" borderId="34" xfId="0" applyNumberFormat="1" applyFont="1" applyBorder="1" applyAlignment="1" applyProtection="1">
      <alignment vertical="center" wrapText="1"/>
      <protection/>
    </xf>
    <xf numFmtId="3" fontId="11" fillId="0" borderId="35" xfId="0" applyNumberFormat="1" applyFont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1" fontId="0" fillId="0" borderId="14" xfId="0" applyFont="1" applyBorder="1" applyAlignment="1">
      <alignment vertical="center"/>
    </xf>
    <xf numFmtId="3" fontId="11" fillId="0" borderId="38" xfId="0" applyNumberFormat="1" applyFont="1" applyBorder="1" applyAlignment="1">
      <alignment vertical="center" wrapText="1"/>
    </xf>
    <xf numFmtId="3" fontId="11" fillId="0" borderId="39" xfId="0" applyNumberFormat="1" applyFont="1" applyBorder="1" applyAlignment="1" applyProtection="1">
      <alignment vertical="center" wrapText="1"/>
      <protection/>
    </xf>
    <xf numFmtId="3" fontId="11" fillId="0" borderId="40" xfId="0" applyNumberFormat="1" applyFont="1" applyBorder="1" applyAlignment="1" applyProtection="1">
      <alignment vertical="center" wrapText="1"/>
      <protection/>
    </xf>
    <xf numFmtId="3" fontId="11" fillId="0" borderId="41" xfId="0" applyNumberFormat="1" applyFont="1" applyBorder="1" applyAlignment="1" applyProtection="1">
      <alignment vertical="center" wrapText="1"/>
      <protection/>
    </xf>
    <xf numFmtId="3" fontId="11" fillId="0" borderId="42" xfId="0" applyNumberFormat="1" applyFont="1" applyBorder="1" applyAlignment="1" applyProtection="1">
      <alignment vertical="center" wrapText="1"/>
      <protection/>
    </xf>
    <xf numFmtId="3" fontId="11" fillId="0" borderId="22" xfId="0" applyNumberFormat="1" applyFont="1" applyBorder="1" applyAlignment="1" applyProtection="1">
      <alignment vertical="center" wrapText="1"/>
      <protection/>
    </xf>
    <xf numFmtId="3" fontId="11" fillId="0" borderId="29" xfId="0" applyNumberFormat="1" applyFont="1" applyBorder="1" applyAlignment="1" applyProtection="1">
      <alignment vertical="center" wrapText="1"/>
      <protection/>
    </xf>
    <xf numFmtId="0" fontId="11" fillId="0" borderId="17" xfId="0" applyNumberFormat="1" applyFont="1" applyFill="1" applyBorder="1" applyAlignment="1">
      <alignment horizontal="center" vertical="center"/>
    </xf>
    <xf numFmtId="3" fontId="11" fillId="0" borderId="43" xfId="0" applyNumberFormat="1" applyFont="1" applyBorder="1" applyAlignment="1">
      <alignment vertical="center" wrapText="1"/>
    </xf>
    <xf numFmtId="3" fontId="11" fillId="0" borderId="44" xfId="0" applyNumberFormat="1" applyFont="1" applyBorder="1" applyAlignment="1">
      <alignment vertical="center" wrapText="1"/>
    </xf>
    <xf numFmtId="3" fontId="11" fillId="0" borderId="45" xfId="0" applyNumberFormat="1" applyFont="1" applyBorder="1" applyAlignment="1">
      <alignment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46" xfId="0" applyNumberFormat="1" applyFont="1" applyBorder="1" applyAlignment="1">
      <alignment vertical="center" wrapText="1"/>
    </xf>
    <xf numFmtId="3" fontId="11" fillId="0" borderId="47" xfId="0" applyNumberFormat="1" applyFont="1" applyBorder="1" applyAlignment="1">
      <alignment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vertical="center" wrapText="1"/>
    </xf>
    <xf numFmtId="3" fontId="11" fillId="0" borderId="50" xfId="0" applyNumberFormat="1" applyFont="1" applyBorder="1" applyAlignment="1">
      <alignment vertical="center" wrapText="1"/>
    </xf>
    <xf numFmtId="3" fontId="11" fillId="0" borderId="5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84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15" borderId="5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15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8" fillId="15" borderId="0" xfId="0" applyNumberFormat="1" applyFont="1" applyFill="1" applyAlignment="1">
      <alignment horizontal="right" vertical="center"/>
    </xf>
    <xf numFmtId="0" fontId="8" fillId="0" borderId="54" xfId="0" applyNumberFormat="1" applyFont="1" applyFill="1" applyBorder="1" applyAlignment="1" applyProtection="1">
      <alignment horizontal="left" vertical="center"/>
      <protection/>
    </xf>
    <xf numFmtId="49" fontId="8" fillId="0" borderId="3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56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57" xfId="0" applyNumberFormat="1" applyFont="1" applyBorder="1" applyAlignment="1" applyProtection="1">
      <alignment vertical="center" wrapText="1"/>
      <protection/>
    </xf>
    <xf numFmtId="3" fontId="8" fillId="0" borderId="58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3" fontId="8" fillId="0" borderId="59" xfId="0" applyNumberFormat="1" applyFont="1" applyBorder="1" applyAlignment="1" applyProtection="1">
      <alignment vertical="center" wrapText="1"/>
      <protection/>
    </xf>
    <xf numFmtId="3" fontId="8" fillId="0" borderId="60" xfId="0" applyNumberFormat="1" applyFont="1" applyBorder="1" applyAlignment="1" applyProtection="1">
      <alignment vertical="center" wrapText="1"/>
      <protection/>
    </xf>
    <xf numFmtId="0" fontId="14" fillId="0" borderId="0" xfId="58" applyFont="1" applyAlignment="1">
      <alignment vertical="center"/>
      <protection/>
    </xf>
    <xf numFmtId="0" fontId="8" fillId="0" borderId="14" xfId="58" applyFont="1" applyBorder="1" applyAlignment="1">
      <alignment horizontal="center" vertical="center" wrapText="1"/>
      <protection/>
    </xf>
    <xf numFmtId="0" fontId="8" fillId="0" borderId="61" xfId="58" applyFont="1" applyBorder="1" applyAlignment="1">
      <alignment horizontal="center" vertical="center" wrapText="1"/>
      <protection/>
    </xf>
    <xf numFmtId="0" fontId="8" fillId="0" borderId="62" xfId="58" applyFont="1" applyBorder="1" applyAlignment="1">
      <alignment horizontal="center" vertical="center" wrapText="1"/>
      <protection/>
    </xf>
    <xf numFmtId="0" fontId="8" fillId="0" borderId="63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8" fillId="0" borderId="14" xfId="58" applyFont="1" applyBorder="1" applyAlignment="1">
      <alignment horizontal="left" vertical="center" wrapText="1"/>
      <protection/>
    </xf>
    <xf numFmtId="4" fontId="8" fillId="0" borderId="64" xfId="58" applyNumberFormat="1" applyFont="1" applyBorder="1" applyAlignment="1">
      <alignment horizontal="left" vertical="center" wrapText="1"/>
      <protection/>
    </xf>
    <xf numFmtId="4" fontId="8" fillId="0" borderId="65" xfId="58" applyNumberFormat="1" applyFont="1" applyBorder="1" applyAlignment="1">
      <alignment horizontal="left" vertical="center" wrapText="1"/>
      <protection/>
    </xf>
    <xf numFmtId="4" fontId="8" fillId="0" borderId="28" xfId="58" applyNumberFormat="1" applyFont="1" applyBorder="1" applyAlignment="1">
      <alignment horizontal="left" vertical="center" wrapText="1"/>
      <protection/>
    </xf>
    <xf numFmtId="4" fontId="8" fillId="0" borderId="66" xfId="58" applyNumberFormat="1" applyFont="1" applyBorder="1" applyAlignment="1">
      <alignment horizontal="left" vertical="center" wrapText="1"/>
      <protection/>
    </xf>
    <xf numFmtId="4" fontId="8" fillId="0" borderId="67" xfId="58" applyNumberFormat="1" applyFont="1" applyBorder="1" applyAlignment="1">
      <alignment horizontal="left" vertical="center" wrapText="1"/>
      <protection/>
    </xf>
    <xf numFmtId="4" fontId="8" fillId="0" borderId="14" xfId="58" applyNumberFormat="1" applyFont="1" applyBorder="1" applyAlignment="1">
      <alignment horizontal="left" vertical="center" wrapText="1"/>
      <protection/>
    </xf>
    <xf numFmtId="0" fontId="8" fillId="0" borderId="66" xfId="58" applyFont="1" applyBorder="1" applyAlignment="1">
      <alignment horizontal="center" vertical="center" wrapText="1"/>
      <protection/>
    </xf>
    <xf numFmtId="0" fontId="8" fillId="0" borderId="68" xfId="58" applyFont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62" xfId="0" applyNumberFormat="1" applyFont="1" applyBorder="1" applyAlignment="1">
      <alignment horizontal="center" vertical="center" wrapText="1"/>
    </xf>
    <xf numFmtId="49" fontId="11" fillId="0" borderId="62" xfId="0" applyNumberFormat="1" applyFont="1" applyBorder="1" applyAlignment="1">
      <alignment horizontal="center" vertical="center"/>
    </xf>
    <xf numFmtId="1" fontId="11" fillId="0" borderId="13" xfId="0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1" fontId="11" fillId="0" borderId="69" xfId="0" applyFont="1" applyBorder="1" applyAlignment="1">
      <alignment vertical="center" wrapText="1"/>
    </xf>
    <xf numFmtId="1" fontId="11" fillId="0" borderId="28" xfId="0" applyFont="1" applyBorder="1" applyAlignment="1">
      <alignment vertical="center" wrapText="1"/>
    </xf>
    <xf numFmtId="0" fontId="8" fillId="0" borderId="7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71" xfId="0" applyNumberFormat="1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69" xfId="0" applyNumberFormat="1" applyFont="1" applyFill="1" applyBorder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>
      <alignment horizontal="center" vertical="center"/>
    </xf>
    <xf numFmtId="184" fontId="8" fillId="0" borderId="28" xfId="0" applyNumberFormat="1" applyFont="1" applyFill="1" applyBorder="1" applyAlignment="1" applyProtection="1">
      <alignment horizontal="center" vertical="center" wrapText="1"/>
      <protection/>
    </xf>
    <xf numFmtId="184" fontId="8" fillId="0" borderId="72" xfId="0" applyNumberFormat="1" applyFont="1" applyFill="1" applyBorder="1" applyAlignment="1" applyProtection="1">
      <alignment horizontal="center" vertical="center" wrapText="1"/>
      <protection/>
    </xf>
    <xf numFmtId="1" fontId="0" fillId="0" borderId="71" xfId="0" applyNumberFormat="1" applyFill="1" applyBorder="1" applyAlignment="1">
      <alignment horizontal="center" vertical="center"/>
    </xf>
    <xf numFmtId="1" fontId="0" fillId="0" borderId="70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0" fontId="8" fillId="0" borderId="73" xfId="0" applyNumberFormat="1" applyFont="1" applyFill="1" applyBorder="1" applyAlignment="1" applyProtection="1">
      <alignment horizontal="center" vertical="center" wrapText="1"/>
      <protection/>
    </xf>
    <xf numFmtId="0" fontId="8" fillId="15" borderId="13" xfId="0" applyNumberFormat="1" applyFont="1" applyFill="1" applyBorder="1" applyAlignment="1" applyProtection="1">
      <alignment horizontal="center" vertical="center" wrapText="1"/>
      <protection/>
    </xf>
    <xf numFmtId="0" fontId="8" fillId="15" borderId="28" xfId="0" applyNumberFormat="1" applyFont="1" applyFill="1" applyBorder="1" applyAlignment="1" applyProtection="1">
      <alignment horizontal="center" vertical="center" wrapText="1"/>
      <protection/>
    </xf>
    <xf numFmtId="0" fontId="8" fillId="15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66" xfId="0" applyNumberFormat="1" applyFont="1" applyFill="1" applyBorder="1" applyAlignment="1" applyProtection="1">
      <alignment horizontal="center" vertical="center" wrapText="1"/>
      <protection/>
    </xf>
    <xf numFmtId="0" fontId="11" fillId="0" borderId="74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75" xfId="0" applyNumberFormat="1" applyFont="1" applyFill="1" applyBorder="1" applyAlignment="1" applyProtection="1">
      <alignment horizontal="center" vertical="center" wrapText="1"/>
      <protection/>
    </xf>
    <xf numFmtId="0" fontId="11" fillId="15" borderId="27" xfId="0" applyNumberFormat="1" applyFont="1" applyFill="1" applyBorder="1" applyAlignment="1" applyProtection="1">
      <alignment horizontal="center" vertical="center"/>
      <protection/>
    </xf>
    <xf numFmtId="0" fontId="11" fillId="15" borderId="22" xfId="0" applyNumberFormat="1" applyFont="1" applyFill="1" applyBorder="1" applyAlignment="1" applyProtection="1">
      <alignment horizontal="center" vertical="center"/>
      <protection/>
    </xf>
    <xf numFmtId="0" fontId="11" fillId="15" borderId="76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76" xfId="0" applyNumberFormat="1" applyFont="1" applyFill="1" applyBorder="1" applyAlignment="1" applyProtection="1">
      <alignment horizontal="center" vertical="center" wrapText="1"/>
      <protection/>
    </xf>
    <xf numFmtId="0" fontId="11" fillId="0" borderId="70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84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7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 wrapText="1"/>
      <protection/>
    </xf>
    <xf numFmtId="0" fontId="8" fillId="0" borderId="79" xfId="0" applyNumberFormat="1" applyFont="1" applyFill="1" applyBorder="1" applyAlignment="1">
      <alignment horizontal="center" vertical="center"/>
    </xf>
    <xf numFmtId="0" fontId="0" fillId="15" borderId="14" xfId="0" applyNumberFormat="1" applyFont="1" applyFill="1" applyBorder="1" applyAlignment="1">
      <alignment horizontal="center" vertical="center" wrapText="1"/>
    </xf>
    <xf numFmtId="0" fontId="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80" xfId="0" applyNumberFormat="1" applyFont="1" applyFill="1" applyBorder="1" applyAlignment="1" applyProtection="1">
      <alignment horizontal="center" vertical="center" wrapText="1"/>
      <protection/>
    </xf>
    <xf numFmtId="0" fontId="8" fillId="0" borderId="81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8" fillId="15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74" xfId="0" applyNumberFormat="1" applyFont="1" applyFill="1" applyBorder="1" applyAlignment="1" applyProtection="1">
      <alignment horizontal="center" vertical="center" wrapText="1"/>
      <protection/>
    </xf>
    <xf numFmtId="0" fontId="8" fillId="0" borderId="82" xfId="0" applyNumberFormat="1" applyFont="1" applyFill="1" applyBorder="1" applyAlignment="1" applyProtection="1">
      <alignment horizontal="center" vertical="center" wrapText="1"/>
      <protection/>
    </xf>
    <xf numFmtId="1" fontId="8" fillId="0" borderId="75" xfId="0" applyNumberFormat="1" applyFont="1" applyFill="1" applyBorder="1" applyAlignment="1" applyProtection="1">
      <alignment horizontal="center" vertical="center"/>
      <protection/>
    </xf>
    <xf numFmtId="1" fontId="8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72" xfId="0" applyNumberFormat="1" applyFont="1" applyFill="1" applyBorder="1" applyAlignment="1" applyProtection="1">
      <alignment horizontal="center" vertical="center"/>
      <protection/>
    </xf>
    <xf numFmtId="1" fontId="8" fillId="0" borderId="28" xfId="0" applyNumberFormat="1" applyFont="1" applyFill="1" applyBorder="1" applyAlignment="1" applyProtection="1">
      <alignment horizontal="center" vertical="center" wrapText="1"/>
      <protection/>
    </xf>
    <xf numFmtId="1" fontId="8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27" xfId="0" applyNumberFormat="1" applyFont="1" applyFill="1" applyBorder="1" applyAlignment="1" applyProtection="1">
      <alignment horizontal="center" vertical="center" wrapText="1"/>
      <protection/>
    </xf>
    <xf numFmtId="1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1" fontId="8" fillId="0" borderId="83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1" fontId="8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69" xfId="0" applyNumberFormat="1" applyFont="1" applyFill="1" applyBorder="1" applyAlignment="1" applyProtection="1">
      <alignment horizontal="center" vertical="center"/>
      <protection/>
    </xf>
    <xf numFmtId="1" fontId="8" fillId="0" borderId="73" xfId="0" applyNumberFormat="1" applyFont="1" applyFill="1" applyBorder="1" applyAlignment="1" applyProtection="1">
      <alignment horizontal="center" vertical="center" wrapText="1"/>
      <protection/>
    </xf>
    <xf numFmtId="1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62" xfId="58" applyFont="1" applyBorder="1" applyAlignment="1">
      <alignment horizontal="center" vertical="center" wrapText="1"/>
      <protection/>
    </xf>
    <xf numFmtId="0" fontId="8" fillId="0" borderId="84" xfId="58" applyFont="1" applyBorder="1" applyAlignment="1">
      <alignment horizontal="center" vertical="center" wrapText="1"/>
      <protection/>
    </xf>
    <xf numFmtId="0" fontId="8" fillId="0" borderId="80" xfId="58" applyFont="1" applyBorder="1" applyAlignment="1">
      <alignment horizontal="center" vertical="center" wrapText="1"/>
      <protection/>
    </xf>
    <xf numFmtId="1" fontId="8" fillId="0" borderId="85" xfId="0" applyFont="1" applyBorder="1" applyAlignment="1">
      <alignment horizontal="center" vertical="center"/>
    </xf>
    <xf numFmtId="1" fontId="8" fillId="0" borderId="79" xfId="0" applyFont="1" applyBorder="1" applyAlignment="1">
      <alignment horizontal="center" vertical="center"/>
    </xf>
    <xf numFmtId="1" fontId="8" fillId="0" borderId="86" xfId="0" applyFont="1" applyBorder="1" applyAlignment="1">
      <alignment horizontal="center" vertical="center"/>
    </xf>
    <xf numFmtId="1" fontId="8" fillId="0" borderId="87" xfId="0" applyFont="1" applyBorder="1" applyAlignment="1">
      <alignment horizontal="center" vertical="center"/>
    </xf>
    <xf numFmtId="1" fontId="8" fillId="0" borderId="81" xfId="0" applyFont="1" applyBorder="1" applyAlignment="1">
      <alignment horizontal="center" vertical="center"/>
    </xf>
    <xf numFmtId="1" fontId="8" fillId="0" borderId="88" xfId="0" applyFont="1" applyBorder="1" applyAlignment="1">
      <alignment horizontal="center" vertical="center"/>
    </xf>
    <xf numFmtId="0" fontId="8" fillId="0" borderId="14" xfId="58" applyFont="1" applyBorder="1" applyAlignment="1">
      <alignment horizontal="left" vertical="center" wrapText="1"/>
      <protection/>
    </xf>
    <xf numFmtId="0" fontId="8" fillId="0" borderId="71" xfId="58" applyFont="1" applyBorder="1" applyAlignment="1">
      <alignment horizontal="center" vertical="center" wrapText="1"/>
      <protection/>
    </xf>
    <xf numFmtId="0" fontId="8" fillId="0" borderId="70" xfId="58" applyFont="1" applyBorder="1" applyAlignment="1">
      <alignment horizontal="center" vertical="center" wrapText="1"/>
      <protection/>
    </xf>
    <xf numFmtId="0" fontId="8" fillId="0" borderId="14" xfId="58" applyFont="1" applyBorder="1" applyAlignment="1">
      <alignment horizontal="center" vertical="center" wrapText="1"/>
      <protection/>
    </xf>
    <xf numFmtId="0" fontId="15" fillId="0" borderId="0" xfId="58" applyFont="1" applyAlignment="1">
      <alignment horizontal="center" vertical="center" wrapText="1"/>
      <protection/>
    </xf>
    <xf numFmtId="0" fontId="16" fillId="0" borderId="0" xfId="58" applyFont="1" applyAlignment="1">
      <alignment horizontal="center" vertical="center" wrapText="1"/>
      <protection/>
    </xf>
    <xf numFmtId="0" fontId="8" fillId="0" borderId="31" xfId="58" applyFont="1" applyBorder="1" applyAlignment="1">
      <alignment horizontal="center" vertical="center" wrapText="1"/>
      <protection/>
    </xf>
    <xf numFmtId="0" fontId="8" fillId="0" borderId="71" xfId="58" applyFont="1" applyBorder="1" applyAlignment="1">
      <alignment horizontal="left" vertical="center" wrapText="1"/>
      <protection/>
    </xf>
    <xf numFmtId="0" fontId="8" fillId="0" borderId="70" xfId="58" applyFont="1" applyBorder="1" applyAlignment="1">
      <alignment horizontal="left" vertical="center" wrapText="1"/>
      <protection/>
    </xf>
    <xf numFmtId="0" fontId="8" fillId="0" borderId="31" xfId="58" applyFont="1" applyBorder="1" applyAlignment="1">
      <alignment horizontal="left" vertical="center" wrapText="1"/>
      <protection/>
    </xf>
    <xf numFmtId="0" fontId="8" fillId="0" borderId="85" xfId="58" applyFont="1" applyBorder="1" applyAlignment="1">
      <alignment horizontal="center" vertical="center" wrapText="1"/>
      <protection/>
    </xf>
    <xf numFmtId="0" fontId="8" fillId="0" borderId="86" xfId="58" applyFont="1" applyBorder="1" applyAlignment="1">
      <alignment horizontal="center" vertical="center" wrapText="1"/>
      <protection/>
    </xf>
    <xf numFmtId="0" fontId="8" fillId="0" borderId="87" xfId="58" applyFont="1" applyBorder="1" applyAlignment="1">
      <alignment horizontal="center" vertical="center" wrapText="1"/>
      <protection/>
    </xf>
    <xf numFmtId="0" fontId="8" fillId="0" borderId="88" xfId="58" applyFont="1" applyBorder="1" applyAlignment="1">
      <alignment horizontal="center" vertical="center" wrapText="1"/>
      <protection/>
    </xf>
    <xf numFmtId="0" fontId="8" fillId="0" borderId="71" xfId="58" applyFont="1" applyBorder="1" applyAlignment="1">
      <alignment vertical="center" wrapText="1"/>
      <protection/>
    </xf>
    <xf numFmtId="0" fontId="8" fillId="0" borderId="70" xfId="58" applyFont="1" applyBorder="1" applyAlignment="1">
      <alignment vertical="center" wrapText="1"/>
      <protection/>
    </xf>
    <xf numFmtId="0" fontId="8" fillId="0" borderId="31" xfId="58" applyFont="1" applyBorder="1" applyAlignment="1">
      <alignment vertical="center" wrapText="1"/>
      <protection/>
    </xf>
    <xf numFmtId="0" fontId="8" fillId="0" borderId="61" xfId="58" applyFont="1" applyBorder="1" applyAlignment="1">
      <alignment horizontal="center" vertical="center" wrapText="1"/>
      <protection/>
    </xf>
    <xf numFmtId="0" fontId="8" fillId="0" borderId="13" xfId="58" applyFont="1" applyBorder="1" applyAlignment="1">
      <alignment horizontal="center" vertical="center" wrapText="1"/>
      <protection/>
    </xf>
    <xf numFmtId="49" fontId="15" fillId="0" borderId="0" xfId="0" applyNumberFormat="1" applyFont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62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 2" xfId="58"/>
    <cellStyle name="Hyperlink" xfId="59"/>
    <cellStyle name="Currency" xfId="60"/>
    <cellStyle name="Currency [0]" xfId="61"/>
    <cellStyle name="Comma" xfId="62"/>
    <cellStyle name="Comma [0]" xfId="63"/>
    <cellStyle name="Followed Hyperlink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3"/>
    </row>
    <row r="3" ht="63.75" customHeight="1">
      <c r="A3" s="4" t="s">
        <v>403</v>
      </c>
    </row>
    <row r="4" ht="107.25" customHeight="1">
      <c r="A4" s="5" t="s">
        <v>1</v>
      </c>
    </row>
    <row r="5" ht="409.5" customHeight="1" hidden="1">
      <c r="A5" s="6"/>
    </row>
    <row r="6" ht="22.5">
      <c r="A6" s="7"/>
    </row>
    <row r="7" ht="57" customHeight="1">
      <c r="A7" s="7"/>
    </row>
    <row r="8" ht="78" customHeight="1"/>
    <row r="9" ht="82.5" customHeight="1">
      <c r="A9" s="8" t="s">
        <v>404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9"/>
      <c r="B1" s="59"/>
      <c r="C1" s="59"/>
      <c r="D1" s="59"/>
      <c r="E1" s="109"/>
      <c r="F1" s="59"/>
      <c r="G1" s="59"/>
      <c r="H1" s="10" t="s">
        <v>298</v>
      </c>
    </row>
    <row r="2" spans="1:8" ht="25.5" customHeight="1">
      <c r="A2" s="154" t="s">
        <v>299</v>
      </c>
      <c r="B2" s="154"/>
      <c r="C2" s="154"/>
      <c r="D2" s="154"/>
      <c r="E2" s="154"/>
      <c r="F2" s="154"/>
      <c r="G2" s="154"/>
      <c r="H2" s="154"/>
    </row>
    <row r="3" spans="1:8" s="1" customFormat="1" ht="19.5" customHeight="1">
      <c r="A3" s="116" t="s">
        <v>4</v>
      </c>
      <c r="B3" s="42"/>
      <c r="C3" s="42"/>
      <c r="D3" s="42"/>
      <c r="E3" s="42"/>
      <c r="F3" s="42"/>
      <c r="G3" s="42"/>
      <c r="H3" s="10" t="s">
        <v>5</v>
      </c>
    </row>
    <row r="4" spans="1:8" ht="19.5" customHeight="1">
      <c r="A4" s="211" t="s">
        <v>300</v>
      </c>
      <c r="B4" s="211" t="s">
        <v>174</v>
      </c>
      <c r="C4" s="202" t="s">
        <v>301</v>
      </c>
      <c r="D4" s="202"/>
      <c r="E4" s="212"/>
      <c r="F4" s="212"/>
      <c r="G4" s="212"/>
      <c r="H4" s="202"/>
    </row>
    <row r="5" spans="1:8" ht="19.5" customHeight="1">
      <c r="A5" s="211"/>
      <c r="B5" s="211"/>
      <c r="C5" s="214" t="s">
        <v>57</v>
      </c>
      <c r="D5" s="216" t="s">
        <v>209</v>
      </c>
      <c r="E5" s="206" t="s">
        <v>302</v>
      </c>
      <c r="F5" s="207"/>
      <c r="G5" s="208"/>
      <c r="H5" s="213" t="s">
        <v>214</v>
      </c>
    </row>
    <row r="6" spans="1:8" ht="33.75" customHeight="1">
      <c r="A6" s="160"/>
      <c r="B6" s="160"/>
      <c r="C6" s="215"/>
      <c r="D6" s="158"/>
      <c r="E6" s="117" t="s">
        <v>72</v>
      </c>
      <c r="F6" s="118" t="s">
        <v>303</v>
      </c>
      <c r="G6" s="119" t="s">
        <v>304</v>
      </c>
      <c r="H6" s="205"/>
    </row>
    <row r="7" spans="1:8" ht="19.5" customHeight="1">
      <c r="A7" s="48" t="s">
        <v>80</v>
      </c>
      <c r="B7" s="120" t="s">
        <v>80</v>
      </c>
      <c r="C7" s="49" t="s">
        <v>80</v>
      </c>
      <c r="D7" s="50" t="s">
        <v>80</v>
      </c>
      <c r="E7" s="50" t="s">
        <v>80</v>
      </c>
      <c r="F7" s="50" t="s">
        <v>80</v>
      </c>
      <c r="G7" s="121" t="s">
        <v>80</v>
      </c>
      <c r="H7" s="122" t="s">
        <v>80</v>
      </c>
    </row>
    <row r="8" spans="1:8" ht="19.5" customHeight="1">
      <c r="A8" s="48" t="s">
        <v>80</v>
      </c>
      <c r="B8" s="120" t="s">
        <v>80</v>
      </c>
      <c r="C8" s="49" t="s">
        <v>80</v>
      </c>
      <c r="D8" s="50" t="s">
        <v>80</v>
      </c>
      <c r="E8" s="50" t="s">
        <v>80</v>
      </c>
      <c r="F8" s="50" t="s">
        <v>80</v>
      </c>
      <c r="G8" s="121" t="s">
        <v>80</v>
      </c>
      <c r="H8" s="122" t="s">
        <v>80</v>
      </c>
    </row>
    <row r="9" spans="1:8" ht="19.5" customHeight="1">
      <c r="A9" s="48" t="s">
        <v>80</v>
      </c>
      <c r="B9" s="120" t="s">
        <v>80</v>
      </c>
      <c r="C9" s="49" t="s">
        <v>80</v>
      </c>
      <c r="D9" s="50" t="s">
        <v>80</v>
      </c>
      <c r="E9" s="50" t="s">
        <v>80</v>
      </c>
      <c r="F9" s="50" t="s">
        <v>80</v>
      </c>
      <c r="G9" s="121" t="s">
        <v>80</v>
      </c>
      <c r="H9" s="122" t="s">
        <v>80</v>
      </c>
    </row>
    <row r="10" spans="1:8" ht="19.5" customHeight="1">
      <c r="A10" s="48" t="s">
        <v>80</v>
      </c>
      <c r="B10" s="120" t="s">
        <v>80</v>
      </c>
      <c r="C10" s="49" t="s">
        <v>80</v>
      </c>
      <c r="D10" s="50" t="s">
        <v>80</v>
      </c>
      <c r="E10" s="50" t="s">
        <v>80</v>
      </c>
      <c r="F10" s="50" t="s">
        <v>80</v>
      </c>
      <c r="G10" s="121" t="s">
        <v>80</v>
      </c>
      <c r="H10" s="122" t="s">
        <v>80</v>
      </c>
    </row>
    <row r="11" spans="1:8" ht="19.5" customHeight="1">
      <c r="A11" s="48" t="s">
        <v>80</v>
      </c>
      <c r="B11" s="120" t="s">
        <v>80</v>
      </c>
      <c r="C11" s="49" t="s">
        <v>80</v>
      </c>
      <c r="D11" s="50" t="s">
        <v>80</v>
      </c>
      <c r="E11" s="50" t="s">
        <v>80</v>
      </c>
      <c r="F11" s="50" t="s">
        <v>80</v>
      </c>
      <c r="G11" s="121" t="s">
        <v>80</v>
      </c>
      <c r="H11" s="122" t="s">
        <v>80</v>
      </c>
    </row>
    <row r="12" spans="1:8" ht="19.5" customHeight="1">
      <c r="A12" s="48" t="s">
        <v>80</v>
      </c>
      <c r="B12" s="120" t="s">
        <v>80</v>
      </c>
      <c r="C12" s="49" t="s">
        <v>80</v>
      </c>
      <c r="D12" s="50" t="s">
        <v>80</v>
      </c>
      <c r="E12" s="50" t="s">
        <v>80</v>
      </c>
      <c r="F12" s="50" t="s">
        <v>80</v>
      </c>
      <c r="G12" s="121" t="s">
        <v>80</v>
      </c>
      <c r="H12" s="122" t="s">
        <v>80</v>
      </c>
    </row>
    <row r="13" spans="1:8" ht="19.5" customHeight="1">
      <c r="A13" s="48" t="s">
        <v>80</v>
      </c>
      <c r="B13" s="120" t="s">
        <v>80</v>
      </c>
      <c r="C13" s="49" t="s">
        <v>80</v>
      </c>
      <c r="D13" s="50" t="s">
        <v>80</v>
      </c>
      <c r="E13" s="50" t="s">
        <v>80</v>
      </c>
      <c r="F13" s="50" t="s">
        <v>80</v>
      </c>
      <c r="G13" s="121" t="s">
        <v>80</v>
      </c>
      <c r="H13" s="122" t="s">
        <v>80</v>
      </c>
    </row>
    <row r="14" spans="1:8" ht="19.5" customHeight="1">
      <c r="A14" s="48" t="s">
        <v>80</v>
      </c>
      <c r="B14" s="120" t="s">
        <v>80</v>
      </c>
      <c r="C14" s="49" t="s">
        <v>80</v>
      </c>
      <c r="D14" s="50" t="s">
        <v>80</v>
      </c>
      <c r="E14" s="50" t="s">
        <v>80</v>
      </c>
      <c r="F14" s="50" t="s">
        <v>80</v>
      </c>
      <c r="G14" s="121" t="s">
        <v>80</v>
      </c>
      <c r="H14" s="122" t="s">
        <v>80</v>
      </c>
    </row>
    <row r="15" spans="1:8" ht="19.5" customHeight="1">
      <c r="A15" s="48" t="s">
        <v>80</v>
      </c>
      <c r="B15" s="120" t="s">
        <v>80</v>
      </c>
      <c r="C15" s="49" t="s">
        <v>80</v>
      </c>
      <c r="D15" s="50" t="s">
        <v>80</v>
      </c>
      <c r="E15" s="50" t="s">
        <v>80</v>
      </c>
      <c r="F15" s="50" t="s">
        <v>80</v>
      </c>
      <c r="G15" s="121" t="s">
        <v>80</v>
      </c>
      <c r="H15" s="122" t="s">
        <v>80</v>
      </c>
    </row>
    <row r="16" spans="1:8" ht="19.5" customHeight="1">
      <c r="A16" s="48" t="s">
        <v>80</v>
      </c>
      <c r="B16" s="120" t="s">
        <v>80</v>
      </c>
      <c r="C16" s="49" t="s">
        <v>80</v>
      </c>
      <c r="D16" s="50" t="s">
        <v>80</v>
      </c>
      <c r="E16" s="50" t="s">
        <v>80</v>
      </c>
      <c r="F16" s="50" t="s">
        <v>80</v>
      </c>
      <c r="G16" s="121" t="s">
        <v>80</v>
      </c>
      <c r="H16" s="122" t="s">
        <v>80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13" t="s">
        <v>305</v>
      </c>
    </row>
    <row r="2" spans="1:8" ht="19.5" customHeight="1">
      <c r="A2" s="154" t="s">
        <v>306</v>
      </c>
      <c r="B2" s="154"/>
      <c r="C2" s="154"/>
      <c r="D2" s="154"/>
      <c r="E2" s="154"/>
      <c r="F2" s="154"/>
      <c r="G2" s="154"/>
      <c r="H2" s="154"/>
    </row>
    <row r="3" spans="1:245" s="1" customFormat="1" ht="19.5" customHeight="1">
      <c r="A3" s="40" t="s">
        <v>4</v>
      </c>
      <c r="B3" s="41"/>
      <c r="C3" s="41"/>
      <c r="D3" s="41"/>
      <c r="E3" s="41"/>
      <c r="F3" s="123"/>
      <c r="G3" s="123"/>
      <c r="H3" s="10" t="s">
        <v>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162" t="s">
        <v>56</v>
      </c>
      <c r="B4" s="152"/>
      <c r="C4" s="152"/>
      <c r="D4" s="152"/>
      <c r="E4" s="153"/>
      <c r="F4" s="217" t="s">
        <v>307</v>
      </c>
      <c r="G4" s="202"/>
      <c r="H4" s="202"/>
    </row>
    <row r="5" spans="1:8" ht="19.5" customHeight="1">
      <c r="A5" s="162" t="s">
        <v>67</v>
      </c>
      <c r="B5" s="152"/>
      <c r="C5" s="153"/>
      <c r="D5" s="218" t="s">
        <v>68</v>
      </c>
      <c r="E5" s="159" t="s">
        <v>110</v>
      </c>
      <c r="F5" s="157" t="s">
        <v>57</v>
      </c>
      <c r="G5" s="157" t="s">
        <v>106</v>
      </c>
      <c r="H5" s="202" t="s">
        <v>107</v>
      </c>
    </row>
    <row r="6" spans="1:8" ht="19.5" customHeight="1">
      <c r="A6" s="46" t="s">
        <v>77</v>
      </c>
      <c r="B6" s="45" t="s">
        <v>78</v>
      </c>
      <c r="C6" s="47" t="s">
        <v>79</v>
      </c>
      <c r="D6" s="219"/>
      <c r="E6" s="160"/>
      <c r="F6" s="158"/>
      <c r="G6" s="158"/>
      <c r="H6" s="203"/>
    </row>
    <row r="7" spans="1:8" ht="19.5" customHeight="1">
      <c r="A7" s="48" t="s">
        <v>80</v>
      </c>
      <c r="B7" s="48" t="s">
        <v>80</v>
      </c>
      <c r="C7" s="48" t="s">
        <v>80</v>
      </c>
      <c r="D7" s="48" t="s">
        <v>80</v>
      </c>
      <c r="E7" s="48" t="s">
        <v>80</v>
      </c>
      <c r="F7" s="124" t="s">
        <v>80</v>
      </c>
      <c r="G7" s="125" t="s">
        <v>80</v>
      </c>
      <c r="H7" s="51" t="s">
        <v>80</v>
      </c>
    </row>
    <row r="8" spans="1:8" ht="19.5" customHeight="1">
      <c r="A8" s="48" t="s">
        <v>80</v>
      </c>
      <c r="B8" s="48" t="s">
        <v>80</v>
      </c>
      <c r="C8" s="48" t="s">
        <v>80</v>
      </c>
      <c r="D8" s="48" t="s">
        <v>80</v>
      </c>
      <c r="E8" s="48" t="s">
        <v>80</v>
      </c>
      <c r="F8" s="124" t="s">
        <v>80</v>
      </c>
      <c r="G8" s="125" t="s">
        <v>80</v>
      </c>
      <c r="H8" s="51" t="s">
        <v>80</v>
      </c>
    </row>
    <row r="9" spans="1:8" ht="19.5" customHeight="1">
      <c r="A9" s="48" t="s">
        <v>80</v>
      </c>
      <c r="B9" s="48" t="s">
        <v>80</v>
      </c>
      <c r="C9" s="48" t="s">
        <v>80</v>
      </c>
      <c r="D9" s="48" t="s">
        <v>80</v>
      </c>
      <c r="E9" s="48" t="s">
        <v>80</v>
      </c>
      <c r="F9" s="124" t="s">
        <v>80</v>
      </c>
      <c r="G9" s="125" t="s">
        <v>80</v>
      </c>
      <c r="H9" s="51" t="s">
        <v>80</v>
      </c>
    </row>
    <row r="10" spans="1:8" ht="19.5" customHeight="1">
      <c r="A10" s="48" t="s">
        <v>80</v>
      </c>
      <c r="B10" s="48" t="s">
        <v>80</v>
      </c>
      <c r="C10" s="48" t="s">
        <v>80</v>
      </c>
      <c r="D10" s="48" t="s">
        <v>80</v>
      </c>
      <c r="E10" s="48" t="s">
        <v>80</v>
      </c>
      <c r="F10" s="124" t="s">
        <v>80</v>
      </c>
      <c r="G10" s="125" t="s">
        <v>80</v>
      </c>
      <c r="H10" s="51" t="s">
        <v>80</v>
      </c>
    </row>
    <row r="11" spans="1:8" ht="19.5" customHeight="1">
      <c r="A11" s="48" t="s">
        <v>80</v>
      </c>
      <c r="B11" s="48" t="s">
        <v>80</v>
      </c>
      <c r="C11" s="48" t="s">
        <v>80</v>
      </c>
      <c r="D11" s="48" t="s">
        <v>80</v>
      </c>
      <c r="E11" s="48" t="s">
        <v>80</v>
      </c>
      <c r="F11" s="124" t="s">
        <v>80</v>
      </c>
      <c r="G11" s="125" t="s">
        <v>80</v>
      </c>
      <c r="H11" s="51" t="s">
        <v>80</v>
      </c>
    </row>
    <row r="12" spans="1:8" ht="19.5" customHeight="1">
      <c r="A12" s="48" t="s">
        <v>80</v>
      </c>
      <c r="B12" s="48" t="s">
        <v>80</v>
      </c>
      <c r="C12" s="48" t="s">
        <v>80</v>
      </c>
      <c r="D12" s="48" t="s">
        <v>80</v>
      </c>
      <c r="E12" s="48" t="s">
        <v>80</v>
      </c>
      <c r="F12" s="124" t="s">
        <v>80</v>
      </c>
      <c r="G12" s="125" t="s">
        <v>80</v>
      </c>
      <c r="H12" s="51" t="s">
        <v>80</v>
      </c>
    </row>
    <row r="13" spans="1:8" ht="19.5" customHeight="1">
      <c r="A13" s="48" t="s">
        <v>80</v>
      </c>
      <c r="B13" s="48" t="s">
        <v>80</v>
      </c>
      <c r="C13" s="48" t="s">
        <v>80</v>
      </c>
      <c r="D13" s="48" t="s">
        <v>80</v>
      </c>
      <c r="E13" s="48" t="s">
        <v>80</v>
      </c>
      <c r="F13" s="124" t="s">
        <v>80</v>
      </c>
      <c r="G13" s="125" t="s">
        <v>80</v>
      </c>
      <c r="H13" s="51" t="s">
        <v>80</v>
      </c>
    </row>
    <row r="14" spans="1:8" ht="19.5" customHeight="1">
      <c r="A14" s="48" t="s">
        <v>80</v>
      </c>
      <c r="B14" s="48" t="s">
        <v>80</v>
      </c>
      <c r="C14" s="48" t="s">
        <v>80</v>
      </c>
      <c r="D14" s="48" t="s">
        <v>80</v>
      </c>
      <c r="E14" s="48" t="s">
        <v>80</v>
      </c>
      <c r="F14" s="124" t="s">
        <v>80</v>
      </c>
      <c r="G14" s="125" t="s">
        <v>80</v>
      </c>
      <c r="H14" s="51" t="s">
        <v>80</v>
      </c>
    </row>
    <row r="15" spans="1:8" ht="19.5" customHeight="1">
      <c r="A15" s="48" t="s">
        <v>80</v>
      </c>
      <c r="B15" s="48" t="s">
        <v>80</v>
      </c>
      <c r="C15" s="48" t="s">
        <v>80</v>
      </c>
      <c r="D15" s="48" t="s">
        <v>80</v>
      </c>
      <c r="E15" s="48" t="s">
        <v>80</v>
      </c>
      <c r="F15" s="124" t="s">
        <v>80</v>
      </c>
      <c r="G15" s="125" t="s">
        <v>80</v>
      </c>
      <c r="H15" s="51" t="s">
        <v>80</v>
      </c>
    </row>
    <row r="16" spans="1:8" ht="19.5" customHeight="1">
      <c r="A16" s="48" t="s">
        <v>80</v>
      </c>
      <c r="B16" s="48" t="s">
        <v>80</v>
      </c>
      <c r="C16" s="48" t="s">
        <v>80</v>
      </c>
      <c r="D16" s="48" t="s">
        <v>80</v>
      </c>
      <c r="E16" s="48" t="s">
        <v>80</v>
      </c>
      <c r="F16" s="124" t="s">
        <v>80</v>
      </c>
      <c r="G16" s="125" t="s">
        <v>80</v>
      </c>
      <c r="H16" s="51" t="s">
        <v>80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9"/>
      <c r="B1" s="59"/>
      <c r="C1" s="59"/>
      <c r="D1" s="59"/>
      <c r="E1" s="109"/>
      <c r="F1" s="59"/>
      <c r="G1" s="59"/>
      <c r="H1" s="10" t="s">
        <v>308</v>
      </c>
    </row>
    <row r="2" spans="1:8" ht="25.5" customHeight="1">
      <c r="A2" s="154" t="s">
        <v>309</v>
      </c>
      <c r="B2" s="154"/>
      <c r="C2" s="154"/>
      <c r="D2" s="154"/>
      <c r="E2" s="154"/>
      <c r="F2" s="154"/>
      <c r="G2" s="154"/>
      <c r="H2" s="154"/>
    </row>
    <row r="3" spans="1:8" s="1" customFormat="1" ht="19.5" customHeight="1">
      <c r="A3" s="116" t="s">
        <v>4</v>
      </c>
      <c r="B3" s="42"/>
      <c r="C3" s="42"/>
      <c r="D3" s="42"/>
      <c r="E3" s="42"/>
      <c r="F3" s="42"/>
      <c r="G3" s="42"/>
      <c r="H3" s="10" t="s">
        <v>5</v>
      </c>
    </row>
    <row r="4" spans="1:8" ht="19.5" customHeight="1">
      <c r="A4" s="211" t="s">
        <v>300</v>
      </c>
      <c r="B4" s="211" t="s">
        <v>174</v>
      </c>
      <c r="C4" s="202" t="s">
        <v>301</v>
      </c>
      <c r="D4" s="202"/>
      <c r="E4" s="212"/>
      <c r="F4" s="212"/>
      <c r="G4" s="212"/>
      <c r="H4" s="202"/>
    </row>
    <row r="5" spans="1:8" ht="19.5" customHeight="1">
      <c r="A5" s="211"/>
      <c r="B5" s="211"/>
      <c r="C5" s="214" t="s">
        <v>57</v>
      </c>
      <c r="D5" s="216" t="s">
        <v>209</v>
      </c>
      <c r="E5" s="206" t="s">
        <v>302</v>
      </c>
      <c r="F5" s="207"/>
      <c r="G5" s="208"/>
      <c r="H5" s="213" t="s">
        <v>214</v>
      </c>
    </row>
    <row r="6" spans="1:8" ht="33.75" customHeight="1">
      <c r="A6" s="160"/>
      <c r="B6" s="160"/>
      <c r="C6" s="215"/>
      <c r="D6" s="158"/>
      <c r="E6" s="117" t="s">
        <v>72</v>
      </c>
      <c r="F6" s="118" t="s">
        <v>303</v>
      </c>
      <c r="G6" s="119" t="s">
        <v>304</v>
      </c>
      <c r="H6" s="205"/>
    </row>
    <row r="7" spans="1:8" ht="19.5" customHeight="1">
      <c r="A7" s="48" t="s">
        <v>80</v>
      </c>
      <c r="B7" s="120" t="s">
        <v>80</v>
      </c>
      <c r="C7" s="49" t="s">
        <v>80</v>
      </c>
      <c r="D7" s="50" t="s">
        <v>80</v>
      </c>
      <c r="E7" s="50" t="s">
        <v>80</v>
      </c>
      <c r="F7" s="50" t="s">
        <v>80</v>
      </c>
      <c r="G7" s="121" t="s">
        <v>80</v>
      </c>
      <c r="H7" s="122" t="s">
        <v>80</v>
      </c>
    </row>
    <row r="8" spans="1:8" ht="19.5" customHeight="1">
      <c r="A8" s="48" t="s">
        <v>80</v>
      </c>
      <c r="B8" s="120" t="s">
        <v>80</v>
      </c>
      <c r="C8" s="49" t="s">
        <v>80</v>
      </c>
      <c r="D8" s="50" t="s">
        <v>80</v>
      </c>
      <c r="E8" s="50" t="s">
        <v>80</v>
      </c>
      <c r="F8" s="50" t="s">
        <v>80</v>
      </c>
      <c r="G8" s="121" t="s">
        <v>80</v>
      </c>
      <c r="H8" s="122" t="s">
        <v>80</v>
      </c>
    </row>
    <row r="9" spans="1:8" ht="19.5" customHeight="1">
      <c r="A9" s="48" t="s">
        <v>80</v>
      </c>
      <c r="B9" s="120" t="s">
        <v>80</v>
      </c>
      <c r="C9" s="49" t="s">
        <v>80</v>
      </c>
      <c r="D9" s="50" t="s">
        <v>80</v>
      </c>
      <c r="E9" s="50" t="s">
        <v>80</v>
      </c>
      <c r="F9" s="50" t="s">
        <v>80</v>
      </c>
      <c r="G9" s="121" t="s">
        <v>80</v>
      </c>
      <c r="H9" s="122" t="s">
        <v>80</v>
      </c>
    </row>
    <row r="10" spans="1:8" ht="19.5" customHeight="1">
      <c r="A10" s="48" t="s">
        <v>80</v>
      </c>
      <c r="B10" s="120" t="s">
        <v>80</v>
      </c>
      <c r="C10" s="49" t="s">
        <v>80</v>
      </c>
      <c r="D10" s="50" t="s">
        <v>80</v>
      </c>
      <c r="E10" s="50" t="s">
        <v>80</v>
      </c>
      <c r="F10" s="50" t="s">
        <v>80</v>
      </c>
      <c r="G10" s="121" t="s">
        <v>80</v>
      </c>
      <c r="H10" s="122" t="s">
        <v>80</v>
      </c>
    </row>
    <row r="11" spans="1:8" ht="19.5" customHeight="1">
      <c r="A11" s="48" t="s">
        <v>80</v>
      </c>
      <c r="B11" s="120" t="s">
        <v>80</v>
      </c>
      <c r="C11" s="49" t="s">
        <v>80</v>
      </c>
      <c r="D11" s="50" t="s">
        <v>80</v>
      </c>
      <c r="E11" s="50" t="s">
        <v>80</v>
      </c>
      <c r="F11" s="50" t="s">
        <v>80</v>
      </c>
      <c r="G11" s="121" t="s">
        <v>80</v>
      </c>
      <c r="H11" s="122" t="s">
        <v>80</v>
      </c>
    </row>
    <row r="12" spans="1:8" ht="19.5" customHeight="1">
      <c r="A12" s="48" t="s">
        <v>80</v>
      </c>
      <c r="B12" s="120" t="s">
        <v>80</v>
      </c>
      <c r="C12" s="49" t="s">
        <v>80</v>
      </c>
      <c r="D12" s="50" t="s">
        <v>80</v>
      </c>
      <c r="E12" s="50" t="s">
        <v>80</v>
      </c>
      <c r="F12" s="50" t="s">
        <v>80</v>
      </c>
      <c r="G12" s="121" t="s">
        <v>80</v>
      </c>
      <c r="H12" s="122" t="s">
        <v>80</v>
      </c>
    </row>
    <row r="13" spans="1:8" ht="19.5" customHeight="1">
      <c r="A13" s="48" t="s">
        <v>80</v>
      </c>
      <c r="B13" s="120" t="s">
        <v>80</v>
      </c>
      <c r="C13" s="49" t="s">
        <v>80</v>
      </c>
      <c r="D13" s="50" t="s">
        <v>80</v>
      </c>
      <c r="E13" s="50" t="s">
        <v>80</v>
      </c>
      <c r="F13" s="50" t="s">
        <v>80</v>
      </c>
      <c r="G13" s="121" t="s">
        <v>80</v>
      </c>
      <c r="H13" s="122" t="s">
        <v>80</v>
      </c>
    </row>
    <row r="14" spans="1:8" ht="19.5" customHeight="1">
      <c r="A14" s="48" t="s">
        <v>80</v>
      </c>
      <c r="B14" s="120" t="s">
        <v>80</v>
      </c>
      <c r="C14" s="49" t="s">
        <v>80</v>
      </c>
      <c r="D14" s="50" t="s">
        <v>80</v>
      </c>
      <c r="E14" s="50" t="s">
        <v>80</v>
      </c>
      <c r="F14" s="50" t="s">
        <v>80</v>
      </c>
      <c r="G14" s="121" t="s">
        <v>80</v>
      </c>
      <c r="H14" s="122" t="s">
        <v>80</v>
      </c>
    </row>
    <row r="15" spans="1:8" ht="19.5" customHeight="1">
      <c r="A15" s="48" t="s">
        <v>80</v>
      </c>
      <c r="B15" s="120" t="s">
        <v>80</v>
      </c>
      <c r="C15" s="49" t="s">
        <v>80</v>
      </c>
      <c r="D15" s="50" t="s">
        <v>80</v>
      </c>
      <c r="E15" s="50" t="s">
        <v>80</v>
      </c>
      <c r="F15" s="50" t="s">
        <v>80</v>
      </c>
      <c r="G15" s="121" t="s">
        <v>80</v>
      </c>
      <c r="H15" s="122" t="s">
        <v>80</v>
      </c>
    </row>
    <row r="16" spans="1:8" ht="19.5" customHeight="1">
      <c r="A16" s="48" t="s">
        <v>80</v>
      </c>
      <c r="B16" s="120" t="s">
        <v>80</v>
      </c>
      <c r="C16" s="49" t="s">
        <v>80</v>
      </c>
      <c r="D16" s="50" t="s">
        <v>80</v>
      </c>
      <c r="E16" s="50" t="s">
        <v>80</v>
      </c>
      <c r="F16" s="50" t="s">
        <v>80</v>
      </c>
      <c r="G16" s="121" t="s">
        <v>80</v>
      </c>
      <c r="H16" s="122" t="s">
        <v>80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13" t="s">
        <v>310</v>
      </c>
    </row>
    <row r="2" spans="1:8" ht="19.5" customHeight="1">
      <c r="A2" s="154" t="s">
        <v>311</v>
      </c>
      <c r="B2" s="154"/>
      <c r="C2" s="154"/>
      <c r="D2" s="154"/>
      <c r="E2" s="154"/>
      <c r="F2" s="154"/>
      <c r="G2" s="154"/>
      <c r="H2" s="154"/>
    </row>
    <row r="3" spans="1:245" s="1" customFormat="1" ht="19.5" customHeight="1">
      <c r="A3" s="195" t="s">
        <v>4</v>
      </c>
      <c r="B3" s="195"/>
      <c r="C3" s="195"/>
      <c r="D3" s="195"/>
      <c r="E3" s="41"/>
      <c r="F3" s="123"/>
      <c r="G3" s="123"/>
      <c r="H3" s="10" t="s">
        <v>5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162" t="s">
        <v>56</v>
      </c>
      <c r="B4" s="152"/>
      <c r="C4" s="152"/>
      <c r="D4" s="152"/>
      <c r="E4" s="153"/>
      <c r="F4" s="217" t="s">
        <v>312</v>
      </c>
      <c r="G4" s="202"/>
      <c r="H4" s="202"/>
    </row>
    <row r="5" spans="1:8" ht="19.5" customHeight="1">
      <c r="A5" s="162" t="s">
        <v>67</v>
      </c>
      <c r="B5" s="152"/>
      <c r="C5" s="153"/>
      <c r="D5" s="218" t="s">
        <v>68</v>
      </c>
      <c r="E5" s="159" t="s">
        <v>110</v>
      </c>
      <c r="F5" s="157" t="s">
        <v>57</v>
      </c>
      <c r="G5" s="157" t="s">
        <v>106</v>
      </c>
      <c r="H5" s="202" t="s">
        <v>107</v>
      </c>
    </row>
    <row r="6" spans="1:8" ht="19.5" customHeight="1">
      <c r="A6" s="46" t="s">
        <v>77</v>
      </c>
      <c r="B6" s="45" t="s">
        <v>78</v>
      </c>
      <c r="C6" s="47" t="s">
        <v>79</v>
      </c>
      <c r="D6" s="219"/>
      <c r="E6" s="160"/>
      <c r="F6" s="158"/>
      <c r="G6" s="158"/>
      <c r="H6" s="203"/>
    </row>
    <row r="7" spans="1:8" ht="19.5" customHeight="1">
      <c r="A7" s="48" t="s">
        <v>80</v>
      </c>
      <c r="B7" s="48" t="s">
        <v>80</v>
      </c>
      <c r="C7" s="48" t="s">
        <v>80</v>
      </c>
      <c r="D7" s="48" t="s">
        <v>80</v>
      </c>
      <c r="E7" s="48" t="s">
        <v>80</v>
      </c>
      <c r="F7" s="124" t="s">
        <v>80</v>
      </c>
      <c r="G7" s="125" t="s">
        <v>80</v>
      </c>
      <c r="H7" s="51" t="s">
        <v>80</v>
      </c>
    </row>
    <row r="8" spans="1:8" ht="19.5" customHeight="1">
      <c r="A8" s="48" t="s">
        <v>80</v>
      </c>
      <c r="B8" s="48" t="s">
        <v>80</v>
      </c>
      <c r="C8" s="48" t="s">
        <v>80</v>
      </c>
      <c r="D8" s="48" t="s">
        <v>80</v>
      </c>
      <c r="E8" s="48" t="s">
        <v>80</v>
      </c>
      <c r="F8" s="124" t="s">
        <v>80</v>
      </c>
      <c r="G8" s="125" t="s">
        <v>80</v>
      </c>
      <c r="H8" s="51" t="s">
        <v>80</v>
      </c>
    </row>
    <row r="9" spans="1:8" ht="19.5" customHeight="1">
      <c r="A9" s="48" t="s">
        <v>80</v>
      </c>
      <c r="B9" s="48" t="s">
        <v>80</v>
      </c>
      <c r="C9" s="48" t="s">
        <v>80</v>
      </c>
      <c r="D9" s="48" t="s">
        <v>80</v>
      </c>
      <c r="E9" s="48" t="s">
        <v>80</v>
      </c>
      <c r="F9" s="124" t="s">
        <v>80</v>
      </c>
      <c r="G9" s="125" t="s">
        <v>80</v>
      </c>
      <c r="H9" s="51" t="s">
        <v>80</v>
      </c>
    </row>
    <row r="10" spans="1:8" ht="19.5" customHeight="1">
      <c r="A10" s="48" t="s">
        <v>80</v>
      </c>
      <c r="B10" s="48" t="s">
        <v>80</v>
      </c>
      <c r="C10" s="48" t="s">
        <v>80</v>
      </c>
      <c r="D10" s="48" t="s">
        <v>80</v>
      </c>
      <c r="E10" s="48" t="s">
        <v>80</v>
      </c>
      <c r="F10" s="124" t="s">
        <v>80</v>
      </c>
      <c r="G10" s="125" t="s">
        <v>80</v>
      </c>
      <c r="H10" s="51" t="s">
        <v>80</v>
      </c>
    </row>
    <row r="11" spans="1:8" ht="19.5" customHeight="1">
      <c r="A11" s="48" t="s">
        <v>80</v>
      </c>
      <c r="B11" s="48" t="s">
        <v>80</v>
      </c>
      <c r="C11" s="48" t="s">
        <v>80</v>
      </c>
      <c r="D11" s="48" t="s">
        <v>80</v>
      </c>
      <c r="E11" s="48" t="s">
        <v>80</v>
      </c>
      <c r="F11" s="124" t="s">
        <v>80</v>
      </c>
      <c r="G11" s="125" t="s">
        <v>80</v>
      </c>
      <c r="H11" s="51" t="s">
        <v>80</v>
      </c>
    </row>
    <row r="12" spans="1:8" ht="19.5" customHeight="1">
      <c r="A12" s="48" t="s">
        <v>80</v>
      </c>
      <c r="B12" s="48" t="s">
        <v>80</v>
      </c>
      <c r="C12" s="48" t="s">
        <v>80</v>
      </c>
      <c r="D12" s="48" t="s">
        <v>80</v>
      </c>
      <c r="E12" s="48" t="s">
        <v>80</v>
      </c>
      <c r="F12" s="124" t="s">
        <v>80</v>
      </c>
      <c r="G12" s="125" t="s">
        <v>80</v>
      </c>
      <c r="H12" s="51" t="s">
        <v>80</v>
      </c>
    </row>
    <row r="13" spans="1:8" ht="19.5" customHeight="1">
      <c r="A13" s="48" t="s">
        <v>80</v>
      </c>
      <c r="B13" s="48" t="s">
        <v>80</v>
      </c>
      <c r="C13" s="48" t="s">
        <v>80</v>
      </c>
      <c r="D13" s="48" t="s">
        <v>80</v>
      </c>
      <c r="E13" s="48" t="s">
        <v>80</v>
      </c>
      <c r="F13" s="124" t="s">
        <v>80</v>
      </c>
      <c r="G13" s="125" t="s">
        <v>80</v>
      </c>
      <c r="H13" s="51" t="s">
        <v>80</v>
      </c>
    </row>
    <row r="14" spans="1:8" ht="19.5" customHeight="1">
      <c r="A14" s="48" t="s">
        <v>80</v>
      </c>
      <c r="B14" s="48" t="s">
        <v>80</v>
      </c>
      <c r="C14" s="48" t="s">
        <v>80</v>
      </c>
      <c r="D14" s="48" t="s">
        <v>80</v>
      </c>
      <c r="E14" s="48" t="s">
        <v>80</v>
      </c>
      <c r="F14" s="124" t="s">
        <v>80</v>
      </c>
      <c r="G14" s="125" t="s">
        <v>80</v>
      </c>
      <c r="H14" s="51" t="s">
        <v>80</v>
      </c>
    </row>
    <row r="15" spans="1:8" ht="19.5" customHeight="1">
      <c r="A15" s="48" t="s">
        <v>80</v>
      </c>
      <c r="B15" s="48" t="s">
        <v>80</v>
      </c>
      <c r="C15" s="48" t="s">
        <v>80</v>
      </c>
      <c r="D15" s="48" t="s">
        <v>80</v>
      </c>
      <c r="E15" s="48" t="s">
        <v>80</v>
      </c>
      <c r="F15" s="124" t="s">
        <v>80</v>
      </c>
      <c r="G15" s="125" t="s">
        <v>80</v>
      </c>
      <c r="H15" s="51" t="s">
        <v>80</v>
      </c>
    </row>
    <row r="16" spans="1:8" ht="19.5" customHeight="1">
      <c r="A16" s="48" t="s">
        <v>80</v>
      </c>
      <c r="B16" s="48" t="s">
        <v>80</v>
      </c>
      <c r="C16" s="48" t="s">
        <v>80</v>
      </c>
      <c r="D16" s="48" t="s">
        <v>80</v>
      </c>
      <c r="E16" s="48" t="s">
        <v>80</v>
      </c>
      <c r="F16" s="124" t="s">
        <v>80</v>
      </c>
      <c r="G16" s="125" t="s">
        <v>80</v>
      </c>
      <c r="H16" s="51" t="s">
        <v>80</v>
      </c>
    </row>
  </sheetData>
  <sheetProtection/>
  <mergeCells count="10">
    <mergeCell ref="F4:H4"/>
    <mergeCell ref="H5:H6"/>
    <mergeCell ref="A2:H2"/>
    <mergeCell ref="D5:D6"/>
    <mergeCell ref="E5:E6"/>
    <mergeCell ref="G5:G6"/>
    <mergeCell ref="F5:F6"/>
    <mergeCell ref="A4:E4"/>
    <mergeCell ref="A5:C5"/>
    <mergeCell ref="A3:D3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4" width="20.5" style="0" customWidth="1"/>
    <col min="5" max="5" width="44.33203125" style="0" customWidth="1"/>
    <col min="6" max="8" width="13.83203125" style="0" customWidth="1"/>
  </cols>
  <sheetData>
    <row r="1" spans="1:8" s="2" customFormat="1" ht="9.75" customHeight="1">
      <c r="A1" s="126"/>
      <c r="B1" s="126"/>
      <c r="C1" s="126"/>
      <c r="D1" s="126"/>
      <c r="E1" s="126"/>
      <c r="F1"/>
      <c r="G1"/>
      <c r="H1"/>
    </row>
    <row r="2" spans="1:8" ht="23.25" customHeight="1">
      <c r="A2" s="233" t="s">
        <v>313</v>
      </c>
      <c r="B2" s="233"/>
      <c r="C2" s="233"/>
      <c r="D2" s="233"/>
      <c r="E2" s="233"/>
      <c r="F2" s="233"/>
      <c r="G2" s="233"/>
      <c r="H2" s="233"/>
    </row>
    <row r="3" spans="1:8" ht="15" customHeight="1">
      <c r="A3" s="234" t="s">
        <v>314</v>
      </c>
      <c r="B3" s="234"/>
      <c r="C3" s="234"/>
      <c r="D3" s="234"/>
      <c r="E3" s="234"/>
      <c r="F3" s="234"/>
      <c r="G3" s="234"/>
      <c r="H3" s="234"/>
    </row>
    <row r="4" spans="1:8" ht="21" customHeight="1">
      <c r="A4" s="232" t="s">
        <v>174</v>
      </c>
      <c r="B4" s="232"/>
      <c r="C4" s="236" t="s">
        <v>0</v>
      </c>
      <c r="D4" s="237" t="s">
        <v>174</v>
      </c>
      <c r="E4" s="237"/>
      <c r="F4" s="237"/>
      <c r="G4" s="237"/>
      <c r="H4" s="238"/>
    </row>
    <row r="5" spans="1:8" ht="21" customHeight="1">
      <c r="A5" s="246" t="s">
        <v>315</v>
      </c>
      <c r="B5" s="220" t="s">
        <v>316</v>
      </c>
      <c r="C5" s="239" t="s">
        <v>317</v>
      </c>
      <c r="D5" s="240"/>
      <c r="E5" s="220" t="s">
        <v>318</v>
      </c>
      <c r="F5" s="235" t="s">
        <v>319</v>
      </c>
      <c r="G5" s="232"/>
      <c r="H5" s="232"/>
    </row>
    <row r="6" spans="1:8" ht="21" customHeight="1">
      <c r="A6" s="247"/>
      <c r="B6" s="222"/>
      <c r="C6" s="241"/>
      <c r="D6" s="242"/>
      <c r="E6" s="222"/>
      <c r="F6" s="130" t="s">
        <v>320</v>
      </c>
      <c r="G6" s="131" t="s">
        <v>321</v>
      </c>
      <c r="H6" s="131" t="s">
        <v>322</v>
      </c>
    </row>
    <row r="7" spans="1:8" ht="21" customHeight="1">
      <c r="A7" s="247"/>
      <c r="B7" s="127" t="s">
        <v>323</v>
      </c>
      <c r="C7" s="236" t="s">
        <v>324</v>
      </c>
      <c r="D7" s="238"/>
      <c r="E7" s="132" t="s">
        <v>325</v>
      </c>
      <c r="F7" s="133">
        <f aca="true" t="shared" si="0" ref="F7:F15">SUM(G7,H7)</f>
        <v>6.4</v>
      </c>
      <c r="G7" s="134">
        <v>6.4</v>
      </c>
      <c r="H7" s="134">
        <v>0</v>
      </c>
    </row>
    <row r="8" spans="1:8" ht="21" customHeight="1">
      <c r="A8" s="247"/>
      <c r="B8" s="127" t="s">
        <v>326</v>
      </c>
      <c r="C8" s="236" t="s">
        <v>327</v>
      </c>
      <c r="D8" s="238"/>
      <c r="E8" s="132" t="s">
        <v>328</v>
      </c>
      <c r="F8" s="133">
        <f t="shared" si="0"/>
        <v>49221.16</v>
      </c>
      <c r="G8" s="135">
        <v>741.08</v>
      </c>
      <c r="H8" s="135">
        <v>48480.08</v>
      </c>
    </row>
    <row r="9" spans="1:8" ht="21" customHeight="1">
      <c r="A9" s="247"/>
      <c r="B9" s="127" t="s">
        <v>329</v>
      </c>
      <c r="C9" s="236" t="s">
        <v>80</v>
      </c>
      <c r="D9" s="238"/>
      <c r="E9" s="132" t="s">
        <v>80</v>
      </c>
      <c r="F9" s="133">
        <f t="shared" si="0"/>
        <v>0</v>
      </c>
      <c r="G9" s="135">
        <v>0</v>
      </c>
      <c r="H9" s="135">
        <v>0</v>
      </c>
    </row>
    <row r="10" spans="1:8" ht="21" customHeight="1">
      <c r="A10" s="247"/>
      <c r="B10" s="127" t="s">
        <v>330</v>
      </c>
      <c r="C10" s="236" t="s">
        <v>80</v>
      </c>
      <c r="D10" s="238"/>
      <c r="E10" s="132" t="s">
        <v>80</v>
      </c>
      <c r="F10" s="133">
        <f t="shared" si="0"/>
        <v>0</v>
      </c>
      <c r="G10" s="135">
        <v>0</v>
      </c>
      <c r="H10" s="135">
        <v>0</v>
      </c>
    </row>
    <row r="11" spans="1:8" ht="21" customHeight="1">
      <c r="A11" s="247"/>
      <c r="B11" s="127" t="s">
        <v>331</v>
      </c>
      <c r="C11" s="236" t="s">
        <v>80</v>
      </c>
      <c r="D11" s="238"/>
      <c r="E11" s="132" t="s">
        <v>80</v>
      </c>
      <c r="F11" s="133">
        <f t="shared" si="0"/>
        <v>0</v>
      </c>
      <c r="G11" s="135">
        <v>0</v>
      </c>
      <c r="H11" s="135">
        <v>0</v>
      </c>
    </row>
    <row r="12" spans="1:8" ht="21" customHeight="1">
      <c r="A12" s="247"/>
      <c r="B12" s="127" t="s">
        <v>332</v>
      </c>
      <c r="C12" s="236" t="s">
        <v>80</v>
      </c>
      <c r="D12" s="238"/>
      <c r="E12" s="132" t="s">
        <v>80</v>
      </c>
      <c r="F12" s="133">
        <f t="shared" si="0"/>
        <v>0</v>
      </c>
      <c r="G12" s="135">
        <v>0</v>
      </c>
      <c r="H12" s="135">
        <v>0</v>
      </c>
    </row>
    <row r="13" spans="1:8" ht="21" customHeight="1">
      <c r="A13" s="247"/>
      <c r="B13" s="127" t="s">
        <v>333</v>
      </c>
      <c r="C13" s="236" t="s">
        <v>80</v>
      </c>
      <c r="D13" s="238"/>
      <c r="E13" s="132" t="s">
        <v>80</v>
      </c>
      <c r="F13" s="133">
        <f t="shared" si="0"/>
        <v>0</v>
      </c>
      <c r="G13" s="135">
        <v>0</v>
      </c>
      <c r="H13" s="135">
        <v>0</v>
      </c>
    </row>
    <row r="14" spans="1:8" ht="21" customHeight="1">
      <c r="A14" s="247"/>
      <c r="B14" s="129" t="s">
        <v>334</v>
      </c>
      <c r="C14" s="236" t="s">
        <v>80</v>
      </c>
      <c r="D14" s="238"/>
      <c r="E14" s="132" t="s">
        <v>80</v>
      </c>
      <c r="F14" s="133">
        <f t="shared" si="0"/>
        <v>0</v>
      </c>
      <c r="G14" s="136">
        <v>0</v>
      </c>
      <c r="H14" s="136">
        <v>0</v>
      </c>
    </row>
    <row r="15" spans="1:8" ht="21" customHeight="1">
      <c r="A15" s="247"/>
      <c r="B15" s="230" t="s">
        <v>335</v>
      </c>
      <c r="C15" s="231"/>
      <c r="D15" s="231"/>
      <c r="E15" s="242"/>
      <c r="F15" s="137">
        <f t="shared" si="0"/>
        <v>49227.560000000005</v>
      </c>
      <c r="G15" s="138">
        <f>SUM(G7:G14)</f>
        <v>747.48</v>
      </c>
      <c r="H15" s="138">
        <f>SUM(H7:H14)</f>
        <v>48480.08</v>
      </c>
    </row>
    <row r="16" spans="1:8" ht="61.5" customHeight="1">
      <c r="A16" s="128" t="s">
        <v>336</v>
      </c>
      <c r="B16" s="243" t="s">
        <v>337</v>
      </c>
      <c r="C16" s="244"/>
      <c r="D16" s="244"/>
      <c r="E16" s="244"/>
      <c r="F16" s="244"/>
      <c r="G16" s="244"/>
      <c r="H16" s="245"/>
    </row>
    <row r="17" spans="1:8" ht="21" customHeight="1">
      <c r="A17" s="139" t="s">
        <v>338</v>
      </c>
      <c r="B17" s="131" t="s">
        <v>339</v>
      </c>
      <c r="C17" s="140" t="s">
        <v>340</v>
      </c>
      <c r="D17" s="230" t="s">
        <v>341</v>
      </c>
      <c r="E17" s="231"/>
      <c r="F17" s="231"/>
      <c r="G17" s="232" t="s">
        <v>342</v>
      </c>
      <c r="H17" s="232"/>
    </row>
    <row r="18" spans="1:8" ht="21" customHeight="1">
      <c r="A18" s="220" t="s">
        <v>343</v>
      </c>
      <c r="B18" s="220" t="s">
        <v>344</v>
      </c>
      <c r="C18" s="220" t="s">
        <v>345</v>
      </c>
      <c r="D18" s="223" t="s">
        <v>346</v>
      </c>
      <c r="E18" s="224"/>
      <c r="F18" s="225"/>
      <c r="G18" s="229" t="s">
        <v>347</v>
      </c>
      <c r="H18" s="229"/>
    </row>
    <row r="19" spans="1:8" ht="21" customHeight="1">
      <c r="A19" s="221"/>
      <c r="B19" s="221"/>
      <c r="C19" s="221"/>
      <c r="D19" s="223" t="s">
        <v>348</v>
      </c>
      <c r="E19" s="224"/>
      <c r="F19" s="225"/>
      <c r="G19" s="229" t="s">
        <v>347</v>
      </c>
      <c r="H19" s="229"/>
    </row>
    <row r="20" spans="1:8" ht="21" customHeight="1">
      <c r="A20" s="221"/>
      <c r="B20" s="221"/>
      <c r="C20" s="221"/>
      <c r="D20" s="223" t="s">
        <v>349</v>
      </c>
      <c r="E20" s="224"/>
      <c r="F20" s="225"/>
      <c r="G20" s="229" t="s">
        <v>347</v>
      </c>
      <c r="H20" s="229"/>
    </row>
    <row r="21" spans="1:8" ht="21" customHeight="1">
      <c r="A21" s="221"/>
      <c r="B21" s="221"/>
      <c r="C21" s="222"/>
      <c r="D21" s="223" t="s">
        <v>350</v>
      </c>
      <c r="E21" s="224"/>
      <c r="F21" s="225"/>
      <c r="G21" s="229" t="s">
        <v>351</v>
      </c>
      <c r="H21" s="229"/>
    </row>
    <row r="22" spans="1:8" ht="21" customHeight="1">
      <c r="A22" s="221"/>
      <c r="B22" s="221"/>
      <c r="C22" s="220" t="s">
        <v>352</v>
      </c>
      <c r="D22" s="223" t="s">
        <v>353</v>
      </c>
      <c r="E22" s="224"/>
      <c r="F22" s="225"/>
      <c r="G22" s="229" t="s">
        <v>354</v>
      </c>
      <c r="H22" s="229"/>
    </row>
    <row r="23" spans="1:8" ht="21" customHeight="1">
      <c r="A23" s="221"/>
      <c r="B23" s="221"/>
      <c r="C23" s="221"/>
      <c r="D23" s="223" t="s">
        <v>355</v>
      </c>
      <c r="E23" s="224"/>
      <c r="F23" s="225"/>
      <c r="G23" s="229" t="s">
        <v>356</v>
      </c>
      <c r="H23" s="229"/>
    </row>
    <row r="24" spans="1:8" ht="21" customHeight="1">
      <c r="A24" s="221"/>
      <c r="B24" s="221"/>
      <c r="C24" s="222"/>
      <c r="D24" s="223" t="s">
        <v>357</v>
      </c>
      <c r="E24" s="224"/>
      <c r="F24" s="225"/>
      <c r="G24" s="229" t="s">
        <v>358</v>
      </c>
      <c r="H24" s="229"/>
    </row>
    <row r="25" spans="1:8" ht="21" customHeight="1">
      <c r="A25" s="221"/>
      <c r="B25" s="221"/>
      <c r="C25" s="141" t="s">
        <v>359</v>
      </c>
      <c r="D25" s="223" t="s">
        <v>360</v>
      </c>
      <c r="E25" s="224"/>
      <c r="F25" s="225"/>
      <c r="G25" s="229" t="s">
        <v>361</v>
      </c>
      <c r="H25" s="229"/>
    </row>
    <row r="26" spans="1:8" ht="21" customHeight="1">
      <c r="A26" s="221"/>
      <c r="B26" s="221"/>
      <c r="C26" s="220" t="s">
        <v>362</v>
      </c>
      <c r="D26" s="223" t="s">
        <v>363</v>
      </c>
      <c r="E26" s="224"/>
      <c r="F26" s="225"/>
      <c r="G26" s="229" t="s">
        <v>364</v>
      </c>
      <c r="H26" s="229"/>
    </row>
    <row r="27" spans="1:8" ht="21" customHeight="1">
      <c r="A27" s="221"/>
      <c r="B27" s="221"/>
      <c r="C27" s="221"/>
      <c r="D27" s="223" t="s">
        <v>365</v>
      </c>
      <c r="E27" s="224"/>
      <c r="F27" s="225"/>
      <c r="G27" s="229" t="s">
        <v>366</v>
      </c>
      <c r="H27" s="229"/>
    </row>
    <row r="28" spans="1:8" ht="21" customHeight="1">
      <c r="A28" s="221"/>
      <c r="B28" s="222"/>
      <c r="C28" s="222"/>
      <c r="D28" s="226"/>
      <c r="E28" s="227"/>
      <c r="F28" s="228"/>
      <c r="G28" s="229" t="s">
        <v>367</v>
      </c>
      <c r="H28" s="229"/>
    </row>
    <row r="29" spans="1:8" ht="21" customHeight="1">
      <c r="A29" s="221"/>
      <c r="B29" s="220" t="s">
        <v>368</v>
      </c>
      <c r="C29" s="220" t="s">
        <v>369</v>
      </c>
      <c r="D29" s="223" t="s">
        <v>370</v>
      </c>
      <c r="E29" s="224"/>
      <c r="F29" s="225"/>
      <c r="G29" s="229" t="s">
        <v>371</v>
      </c>
      <c r="H29" s="229"/>
    </row>
    <row r="30" spans="1:8" ht="21" customHeight="1">
      <c r="A30" s="221"/>
      <c r="B30" s="221"/>
      <c r="C30" s="221"/>
      <c r="D30" s="223" t="s">
        <v>372</v>
      </c>
      <c r="E30" s="224"/>
      <c r="F30" s="225"/>
      <c r="G30" s="229" t="s">
        <v>373</v>
      </c>
      <c r="H30" s="229"/>
    </row>
    <row r="31" spans="1:8" ht="21" customHeight="1">
      <c r="A31" s="221"/>
      <c r="B31" s="221"/>
      <c r="C31" s="222"/>
      <c r="D31" s="223" t="s">
        <v>374</v>
      </c>
      <c r="E31" s="224"/>
      <c r="F31" s="225"/>
      <c r="G31" s="229" t="s">
        <v>375</v>
      </c>
      <c r="H31" s="229"/>
    </row>
    <row r="32" spans="1:8" ht="21" customHeight="1">
      <c r="A32" s="221"/>
      <c r="B32" s="221"/>
      <c r="C32" s="220" t="s">
        <v>376</v>
      </c>
      <c r="D32" s="223" t="s">
        <v>377</v>
      </c>
      <c r="E32" s="224"/>
      <c r="F32" s="225"/>
      <c r="G32" s="229" t="s">
        <v>378</v>
      </c>
      <c r="H32" s="229"/>
    </row>
    <row r="33" spans="1:8" ht="21" customHeight="1">
      <c r="A33" s="221"/>
      <c r="B33" s="221"/>
      <c r="C33" s="221"/>
      <c r="D33" s="223" t="s">
        <v>379</v>
      </c>
      <c r="E33" s="224"/>
      <c r="F33" s="225"/>
      <c r="G33" s="229" t="s">
        <v>378</v>
      </c>
      <c r="H33" s="229"/>
    </row>
    <row r="34" spans="1:8" ht="21" customHeight="1">
      <c r="A34" s="221"/>
      <c r="B34" s="221"/>
      <c r="C34" s="222"/>
      <c r="D34" s="223" t="s">
        <v>380</v>
      </c>
      <c r="E34" s="224"/>
      <c r="F34" s="225"/>
      <c r="G34" s="229" t="s">
        <v>378</v>
      </c>
      <c r="H34" s="229"/>
    </row>
    <row r="35" spans="1:8" ht="21" customHeight="1">
      <c r="A35" s="221"/>
      <c r="B35" s="221"/>
      <c r="C35" s="220" t="s">
        <v>381</v>
      </c>
      <c r="D35" s="223" t="s">
        <v>382</v>
      </c>
      <c r="E35" s="224"/>
      <c r="F35" s="225"/>
      <c r="G35" s="229" t="s">
        <v>378</v>
      </c>
      <c r="H35" s="229"/>
    </row>
    <row r="36" spans="1:8" ht="21" customHeight="1">
      <c r="A36" s="221"/>
      <c r="B36" s="221"/>
      <c r="C36" s="222"/>
      <c r="D36" s="223" t="s">
        <v>383</v>
      </c>
      <c r="E36" s="224"/>
      <c r="F36" s="225"/>
      <c r="G36" s="229" t="s">
        <v>378</v>
      </c>
      <c r="H36" s="229"/>
    </row>
    <row r="37" spans="1:8" ht="21" customHeight="1">
      <c r="A37" s="221"/>
      <c r="B37" s="221"/>
      <c r="C37" s="220" t="s">
        <v>384</v>
      </c>
      <c r="D37" s="223" t="s">
        <v>385</v>
      </c>
      <c r="E37" s="224"/>
      <c r="F37" s="225"/>
      <c r="G37" s="229" t="s">
        <v>386</v>
      </c>
      <c r="H37" s="229"/>
    </row>
    <row r="38" spans="1:8" ht="21" customHeight="1">
      <c r="A38" s="221"/>
      <c r="B38" s="222"/>
      <c r="C38" s="222"/>
      <c r="D38" s="223" t="s">
        <v>387</v>
      </c>
      <c r="E38" s="224"/>
      <c r="F38" s="225"/>
      <c r="G38" s="229" t="s">
        <v>388</v>
      </c>
      <c r="H38" s="229"/>
    </row>
    <row r="39" spans="1:8" ht="21" customHeight="1">
      <c r="A39" s="221"/>
      <c r="B39" s="220" t="s">
        <v>389</v>
      </c>
      <c r="C39" s="220" t="s">
        <v>389</v>
      </c>
      <c r="D39" s="223" t="s">
        <v>390</v>
      </c>
      <c r="E39" s="224"/>
      <c r="F39" s="225"/>
      <c r="G39" s="229" t="s">
        <v>391</v>
      </c>
      <c r="H39" s="229"/>
    </row>
    <row r="40" spans="1:8" ht="21" customHeight="1">
      <c r="A40" s="222"/>
      <c r="B40" s="222"/>
      <c r="C40" s="221"/>
      <c r="D40" s="223" t="s">
        <v>392</v>
      </c>
      <c r="E40" s="224"/>
      <c r="F40" s="225"/>
      <c r="G40" s="229" t="s">
        <v>393</v>
      </c>
      <c r="H40" s="229"/>
    </row>
  </sheetData>
  <sheetProtection/>
  <mergeCells count="78">
    <mergeCell ref="B16:H16"/>
    <mergeCell ref="B15:E15"/>
    <mergeCell ref="A5:A15"/>
    <mergeCell ref="A4:B4"/>
    <mergeCell ref="B5:B6"/>
    <mergeCell ref="C7:D7"/>
    <mergeCell ref="C8:D8"/>
    <mergeCell ref="C9:D9"/>
    <mergeCell ref="C10:D10"/>
    <mergeCell ref="C11:D11"/>
    <mergeCell ref="C12:D12"/>
    <mergeCell ref="C13:D13"/>
    <mergeCell ref="C14:D14"/>
    <mergeCell ref="C5:D6"/>
    <mergeCell ref="E5:E6"/>
    <mergeCell ref="A2:H2"/>
    <mergeCell ref="A3:H3"/>
    <mergeCell ref="F5:H5"/>
    <mergeCell ref="C4:H4"/>
    <mergeCell ref="D17:F17"/>
    <mergeCell ref="G17:H17"/>
    <mergeCell ref="G18:H18"/>
    <mergeCell ref="D18:F18"/>
    <mergeCell ref="G19:H19"/>
    <mergeCell ref="D19:F19"/>
    <mergeCell ref="G20:H20"/>
    <mergeCell ref="D20:F20"/>
    <mergeCell ref="G21:H21"/>
    <mergeCell ref="D21:F21"/>
    <mergeCell ref="G22:H22"/>
    <mergeCell ref="D22:F22"/>
    <mergeCell ref="G23:H23"/>
    <mergeCell ref="D23:F23"/>
    <mergeCell ref="G24:H24"/>
    <mergeCell ref="D24:F24"/>
    <mergeCell ref="G25:H25"/>
    <mergeCell ref="D25:F25"/>
    <mergeCell ref="G26:H26"/>
    <mergeCell ref="D26:F26"/>
    <mergeCell ref="G27:H27"/>
    <mergeCell ref="G28:H28"/>
    <mergeCell ref="G29:H29"/>
    <mergeCell ref="D29:F29"/>
    <mergeCell ref="G30:H30"/>
    <mergeCell ref="D30:F30"/>
    <mergeCell ref="G31:H31"/>
    <mergeCell ref="D31:F31"/>
    <mergeCell ref="G32:H32"/>
    <mergeCell ref="D32:F32"/>
    <mergeCell ref="G33:H33"/>
    <mergeCell ref="D33:F33"/>
    <mergeCell ref="G34:H34"/>
    <mergeCell ref="D34:F34"/>
    <mergeCell ref="G35:H35"/>
    <mergeCell ref="D35:F35"/>
    <mergeCell ref="G36:H36"/>
    <mergeCell ref="D36:F36"/>
    <mergeCell ref="G37:H37"/>
    <mergeCell ref="D37:F37"/>
    <mergeCell ref="G38:H38"/>
    <mergeCell ref="D38:F38"/>
    <mergeCell ref="G39:H39"/>
    <mergeCell ref="D39:F39"/>
    <mergeCell ref="D27:F28"/>
    <mergeCell ref="G40:H40"/>
    <mergeCell ref="D40:F40"/>
    <mergeCell ref="B18:B28"/>
    <mergeCell ref="B29:B38"/>
    <mergeCell ref="B39:B40"/>
    <mergeCell ref="C18:C21"/>
    <mergeCell ref="C22:C24"/>
    <mergeCell ref="C26:C28"/>
    <mergeCell ref="C29:C31"/>
    <mergeCell ref="A18:A40"/>
    <mergeCell ref="C35:C36"/>
    <mergeCell ref="C37:C38"/>
    <mergeCell ref="C39:C40"/>
    <mergeCell ref="C32:C3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Zeros="0" zoomScalePageLayoutView="0" workbookViewId="0" topLeftCell="A1">
      <selection activeCell="E12" sqref="E12"/>
    </sheetView>
  </sheetViews>
  <sheetFormatPr defaultColWidth="9.33203125" defaultRowHeight="11.25"/>
  <cols>
    <col min="1" max="1" width="34.83203125" style="0" customWidth="1"/>
    <col min="2" max="4" width="14.16015625" style="0" customWidth="1"/>
    <col min="5" max="5" width="38.5" style="0" customWidth="1"/>
    <col min="6" max="12" width="25" style="0" customWidth="1"/>
  </cols>
  <sheetData>
    <row r="1" spans="1:12" ht="12.75" customHeight="1">
      <c r="A1" s="142" t="s">
        <v>394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25.5" customHeight="1">
      <c r="A2" s="248" t="s">
        <v>395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6.5" customHeight="1">
      <c r="A3" s="144" t="s">
        <v>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 t="s">
        <v>5</v>
      </c>
    </row>
    <row r="4" spans="1:12" ht="16.5" customHeight="1">
      <c r="A4" s="249" t="s">
        <v>396</v>
      </c>
      <c r="B4" s="249" t="s">
        <v>397</v>
      </c>
      <c r="C4" s="249"/>
      <c r="D4" s="249"/>
      <c r="E4" s="249" t="s">
        <v>398</v>
      </c>
      <c r="F4" s="249" t="s">
        <v>399</v>
      </c>
      <c r="G4" s="249" t="s">
        <v>343</v>
      </c>
      <c r="H4" s="249" t="s">
        <v>343</v>
      </c>
      <c r="I4" s="249" t="s">
        <v>343</v>
      </c>
      <c r="J4" s="249" t="s">
        <v>343</v>
      </c>
      <c r="K4" s="249" t="s">
        <v>343</v>
      </c>
      <c r="L4" s="249" t="s">
        <v>343</v>
      </c>
    </row>
    <row r="5" spans="1:12" ht="16.5" customHeight="1">
      <c r="A5" s="249"/>
      <c r="B5" s="249" t="s">
        <v>400</v>
      </c>
      <c r="C5" s="249" t="s">
        <v>321</v>
      </c>
      <c r="D5" s="249" t="s">
        <v>322</v>
      </c>
      <c r="E5" s="249"/>
      <c r="F5" s="249"/>
      <c r="G5" s="249" t="s">
        <v>344</v>
      </c>
      <c r="H5" s="249" t="s">
        <v>401</v>
      </c>
      <c r="I5" s="251" t="s">
        <v>368</v>
      </c>
      <c r="J5" s="251" t="s">
        <v>368</v>
      </c>
      <c r="K5" s="251" t="s">
        <v>389</v>
      </c>
      <c r="L5" s="251" t="s">
        <v>389</v>
      </c>
    </row>
    <row r="6" spans="1:12" ht="16.5" customHeight="1">
      <c r="A6" s="250"/>
      <c r="B6" s="250"/>
      <c r="C6" s="250"/>
      <c r="D6" s="250"/>
      <c r="E6" s="250"/>
      <c r="F6" s="250"/>
      <c r="G6" s="146" t="s">
        <v>341</v>
      </c>
      <c r="H6" s="147" t="s">
        <v>402</v>
      </c>
      <c r="I6" s="147" t="s">
        <v>341</v>
      </c>
      <c r="J6" s="147" t="s">
        <v>402</v>
      </c>
      <c r="K6" s="147" t="s">
        <v>341</v>
      </c>
      <c r="L6" s="147" t="s">
        <v>402</v>
      </c>
    </row>
    <row r="7" spans="1:12" ht="25.5" customHeight="1">
      <c r="A7" s="148" t="s">
        <v>80</v>
      </c>
      <c r="B7" s="149" t="s">
        <v>80</v>
      </c>
      <c r="C7" s="149" t="s">
        <v>80</v>
      </c>
      <c r="D7" s="149" t="e">
        <f aca="true" t="shared" si="0" ref="D7:D16">B7-C7</f>
        <v>#VALUE!</v>
      </c>
      <c r="E7" s="150"/>
      <c r="F7" s="151" t="s">
        <v>80</v>
      </c>
      <c r="G7" s="151" t="s">
        <v>80</v>
      </c>
      <c r="H7" s="151" t="s">
        <v>80</v>
      </c>
      <c r="I7" s="151" t="s">
        <v>80</v>
      </c>
      <c r="J7" s="151" t="s">
        <v>80</v>
      </c>
      <c r="K7" s="151" t="s">
        <v>80</v>
      </c>
      <c r="L7" s="151" t="s">
        <v>80</v>
      </c>
    </row>
    <row r="8" spans="1:12" ht="25.5" customHeight="1">
      <c r="A8" s="148" t="s">
        <v>80</v>
      </c>
      <c r="B8" s="149" t="s">
        <v>80</v>
      </c>
      <c r="C8" s="149" t="s">
        <v>80</v>
      </c>
      <c r="D8" s="149" t="e">
        <f t="shared" si="0"/>
        <v>#VALUE!</v>
      </c>
      <c r="E8" s="150"/>
      <c r="F8" s="151" t="s">
        <v>80</v>
      </c>
      <c r="G8" s="151" t="s">
        <v>80</v>
      </c>
      <c r="H8" s="151" t="s">
        <v>80</v>
      </c>
      <c r="I8" s="151" t="s">
        <v>80</v>
      </c>
      <c r="J8" s="151" t="s">
        <v>80</v>
      </c>
      <c r="K8" s="151" t="s">
        <v>80</v>
      </c>
      <c r="L8" s="151" t="s">
        <v>80</v>
      </c>
    </row>
    <row r="9" spans="1:12" ht="25.5" customHeight="1">
      <c r="A9" s="148" t="s">
        <v>80</v>
      </c>
      <c r="B9" s="149" t="s">
        <v>80</v>
      </c>
      <c r="C9" s="149" t="s">
        <v>80</v>
      </c>
      <c r="D9" s="149" t="e">
        <f t="shared" si="0"/>
        <v>#VALUE!</v>
      </c>
      <c r="E9" s="150"/>
      <c r="F9" s="151" t="s">
        <v>80</v>
      </c>
      <c r="G9" s="151" t="s">
        <v>80</v>
      </c>
      <c r="H9" s="151" t="s">
        <v>80</v>
      </c>
      <c r="I9" s="151" t="s">
        <v>80</v>
      </c>
      <c r="J9" s="151" t="s">
        <v>80</v>
      </c>
      <c r="K9" s="151" t="s">
        <v>80</v>
      </c>
      <c r="L9" s="151" t="s">
        <v>80</v>
      </c>
    </row>
    <row r="10" spans="1:12" ht="25.5" customHeight="1">
      <c r="A10" s="148" t="s">
        <v>80</v>
      </c>
      <c r="B10" s="149" t="s">
        <v>80</v>
      </c>
      <c r="C10" s="149" t="s">
        <v>80</v>
      </c>
      <c r="D10" s="149" t="e">
        <f t="shared" si="0"/>
        <v>#VALUE!</v>
      </c>
      <c r="E10" s="150"/>
      <c r="F10" s="151" t="s">
        <v>80</v>
      </c>
      <c r="G10" s="151" t="s">
        <v>80</v>
      </c>
      <c r="H10" s="151" t="s">
        <v>80</v>
      </c>
      <c r="I10" s="151" t="s">
        <v>80</v>
      </c>
      <c r="J10" s="151" t="s">
        <v>80</v>
      </c>
      <c r="K10" s="151" t="s">
        <v>80</v>
      </c>
      <c r="L10" s="151" t="s">
        <v>80</v>
      </c>
    </row>
    <row r="11" spans="1:12" ht="25.5" customHeight="1">
      <c r="A11" s="148" t="s">
        <v>80</v>
      </c>
      <c r="B11" s="149" t="s">
        <v>80</v>
      </c>
      <c r="C11" s="149" t="s">
        <v>80</v>
      </c>
      <c r="D11" s="149" t="e">
        <f t="shared" si="0"/>
        <v>#VALUE!</v>
      </c>
      <c r="E11" s="150"/>
      <c r="F11" s="151" t="s">
        <v>80</v>
      </c>
      <c r="G11" s="151" t="s">
        <v>80</v>
      </c>
      <c r="H11" s="151" t="s">
        <v>80</v>
      </c>
      <c r="I11" s="151" t="s">
        <v>80</v>
      </c>
      <c r="J11" s="151" t="s">
        <v>80</v>
      </c>
      <c r="K11" s="151" t="s">
        <v>80</v>
      </c>
      <c r="L11" s="151" t="s">
        <v>80</v>
      </c>
    </row>
    <row r="12" spans="1:12" ht="25.5" customHeight="1">
      <c r="A12" s="148" t="s">
        <v>80</v>
      </c>
      <c r="B12" s="149" t="s">
        <v>80</v>
      </c>
      <c r="C12" s="149" t="s">
        <v>80</v>
      </c>
      <c r="D12" s="149" t="e">
        <f t="shared" si="0"/>
        <v>#VALUE!</v>
      </c>
      <c r="E12" s="150"/>
      <c r="F12" s="151" t="s">
        <v>80</v>
      </c>
      <c r="G12" s="151" t="s">
        <v>80</v>
      </c>
      <c r="H12" s="151" t="s">
        <v>80</v>
      </c>
      <c r="I12" s="151" t="s">
        <v>80</v>
      </c>
      <c r="J12" s="151" t="s">
        <v>80</v>
      </c>
      <c r="K12" s="151" t="s">
        <v>80</v>
      </c>
      <c r="L12" s="151" t="s">
        <v>80</v>
      </c>
    </row>
    <row r="13" spans="1:12" ht="25.5" customHeight="1">
      <c r="A13" s="148" t="s">
        <v>80</v>
      </c>
      <c r="B13" s="149" t="s">
        <v>80</v>
      </c>
      <c r="C13" s="149" t="s">
        <v>80</v>
      </c>
      <c r="D13" s="149" t="e">
        <f t="shared" si="0"/>
        <v>#VALUE!</v>
      </c>
      <c r="E13" s="150"/>
      <c r="F13" s="151" t="s">
        <v>80</v>
      </c>
      <c r="G13" s="151" t="s">
        <v>80</v>
      </c>
      <c r="H13" s="151" t="s">
        <v>80</v>
      </c>
      <c r="I13" s="151" t="s">
        <v>80</v>
      </c>
      <c r="J13" s="151" t="s">
        <v>80</v>
      </c>
      <c r="K13" s="151" t="s">
        <v>80</v>
      </c>
      <c r="L13" s="151" t="s">
        <v>80</v>
      </c>
    </row>
    <row r="14" spans="1:12" ht="25.5" customHeight="1">
      <c r="A14" s="148" t="s">
        <v>80</v>
      </c>
      <c r="B14" s="149" t="s">
        <v>80</v>
      </c>
      <c r="C14" s="149" t="s">
        <v>80</v>
      </c>
      <c r="D14" s="149" t="e">
        <f t="shared" si="0"/>
        <v>#VALUE!</v>
      </c>
      <c r="E14" s="150"/>
      <c r="F14" s="151" t="s">
        <v>80</v>
      </c>
      <c r="G14" s="151" t="s">
        <v>80</v>
      </c>
      <c r="H14" s="151" t="s">
        <v>80</v>
      </c>
      <c r="I14" s="151" t="s">
        <v>80</v>
      </c>
      <c r="J14" s="151" t="s">
        <v>80</v>
      </c>
      <c r="K14" s="151" t="s">
        <v>80</v>
      </c>
      <c r="L14" s="151" t="s">
        <v>80</v>
      </c>
    </row>
    <row r="15" spans="1:12" ht="25.5" customHeight="1">
      <c r="A15" s="148" t="s">
        <v>80</v>
      </c>
      <c r="B15" s="149" t="s">
        <v>80</v>
      </c>
      <c r="C15" s="149" t="s">
        <v>80</v>
      </c>
      <c r="D15" s="149" t="e">
        <f t="shared" si="0"/>
        <v>#VALUE!</v>
      </c>
      <c r="E15" s="150"/>
      <c r="F15" s="151" t="s">
        <v>80</v>
      </c>
      <c r="G15" s="151" t="s">
        <v>80</v>
      </c>
      <c r="H15" s="151" t="s">
        <v>80</v>
      </c>
      <c r="I15" s="151" t="s">
        <v>80</v>
      </c>
      <c r="J15" s="151" t="s">
        <v>80</v>
      </c>
      <c r="K15" s="151" t="s">
        <v>80</v>
      </c>
      <c r="L15" s="151" t="s">
        <v>80</v>
      </c>
    </row>
    <row r="16" spans="1:12" ht="25.5" customHeight="1">
      <c r="A16" s="148" t="s">
        <v>80</v>
      </c>
      <c r="B16" s="149" t="s">
        <v>80</v>
      </c>
      <c r="C16" s="149" t="s">
        <v>80</v>
      </c>
      <c r="D16" s="149" t="e">
        <f t="shared" si="0"/>
        <v>#VALUE!</v>
      </c>
      <c r="E16" s="150"/>
      <c r="F16" s="151" t="s">
        <v>80</v>
      </c>
      <c r="G16" s="151" t="s">
        <v>80</v>
      </c>
      <c r="H16" s="151" t="s">
        <v>80</v>
      </c>
      <c r="I16" s="151" t="s">
        <v>80</v>
      </c>
      <c r="J16" s="151" t="s">
        <v>80</v>
      </c>
      <c r="K16" s="151" t="s">
        <v>80</v>
      </c>
      <c r="L16" s="151" t="s">
        <v>80</v>
      </c>
    </row>
  </sheetData>
  <sheetProtection/>
  <mergeCells count="12"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  <mergeCell ref="D5:D6"/>
    <mergeCell ref="G5:H5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tabSelected="1" zoomScalePageLayoutView="0" workbookViewId="0" topLeftCell="A7">
      <selection activeCell="A1" sqref="A1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2</v>
      </c>
    </row>
    <row r="2" spans="1:4" ht="20.25" customHeight="1">
      <c r="A2" s="154" t="s">
        <v>3</v>
      </c>
      <c r="B2" s="154"/>
      <c r="C2" s="154"/>
      <c r="D2" s="154"/>
    </row>
    <row r="3" spans="1:7" s="1" customFormat="1" ht="20.25" customHeight="1">
      <c r="A3" s="12" t="s">
        <v>4</v>
      </c>
      <c r="B3" s="13"/>
      <c r="C3" s="14"/>
      <c r="D3" s="10" t="s">
        <v>5</v>
      </c>
      <c r="E3"/>
      <c r="F3"/>
      <c r="G3"/>
    </row>
    <row r="4" spans="1:4" ht="20.25" customHeight="1">
      <c r="A4" s="155" t="s">
        <v>6</v>
      </c>
      <c r="B4" s="156"/>
      <c r="C4" s="155" t="s">
        <v>7</v>
      </c>
      <c r="D4" s="156"/>
    </row>
    <row r="5" spans="1:4" ht="20.25" customHeight="1">
      <c r="A5" s="15" t="s">
        <v>8</v>
      </c>
      <c r="B5" s="16" t="s">
        <v>9</v>
      </c>
      <c r="C5" s="16" t="s">
        <v>8</v>
      </c>
      <c r="D5" s="17" t="s">
        <v>9</v>
      </c>
    </row>
    <row r="6" spans="1:4" ht="20.25" customHeight="1">
      <c r="A6" s="18" t="s">
        <v>10</v>
      </c>
      <c r="B6" s="19">
        <v>7474816</v>
      </c>
      <c r="C6" s="20" t="s">
        <v>11</v>
      </c>
      <c r="D6" s="19">
        <v>0</v>
      </c>
    </row>
    <row r="7" spans="1:4" ht="20.25" customHeight="1">
      <c r="A7" s="18" t="s">
        <v>12</v>
      </c>
      <c r="B7" s="19">
        <v>0</v>
      </c>
      <c r="C7" s="20" t="s">
        <v>13</v>
      </c>
      <c r="D7" s="19">
        <v>0</v>
      </c>
    </row>
    <row r="8" spans="1:4" ht="20.25" customHeight="1">
      <c r="A8" s="18" t="s">
        <v>14</v>
      </c>
      <c r="B8" s="19">
        <v>0</v>
      </c>
      <c r="C8" s="20" t="s">
        <v>15</v>
      </c>
      <c r="D8" s="19">
        <v>0</v>
      </c>
    </row>
    <row r="9" spans="1:4" ht="20.25" customHeight="1">
      <c r="A9" s="18" t="s">
        <v>16</v>
      </c>
      <c r="B9" s="19">
        <v>484800834</v>
      </c>
      <c r="C9" s="20" t="s">
        <v>17</v>
      </c>
      <c r="D9" s="19">
        <v>0</v>
      </c>
    </row>
    <row r="10" spans="1:4" ht="20.25" customHeight="1">
      <c r="A10" s="18" t="s">
        <v>18</v>
      </c>
      <c r="B10" s="19">
        <v>0</v>
      </c>
      <c r="C10" s="20" t="s">
        <v>19</v>
      </c>
      <c r="D10" s="19">
        <v>0</v>
      </c>
    </row>
    <row r="11" spans="1:4" ht="20.25" customHeight="1">
      <c r="A11" s="18" t="s">
        <v>20</v>
      </c>
      <c r="B11" s="19">
        <v>0</v>
      </c>
      <c r="C11" s="20" t="s">
        <v>21</v>
      </c>
      <c r="D11" s="19">
        <v>0</v>
      </c>
    </row>
    <row r="12" spans="1:4" ht="20.25" customHeight="1">
      <c r="A12" s="18"/>
      <c r="B12" s="19"/>
      <c r="C12" s="20" t="s">
        <v>22</v>
      </c>
      <c r="D12" s="19">
        <v>0</v>
      </c>
    </row>
    <row r="13" spans="1:4" ht="20.25" customHeight="1">
      <c r="A13" s="21"/>
      <c r="B13" s="19"/>
      <c r="C13" s="20" t="s">
        <v>23</v>
      </c>
      <c r="D13" s="19">
        <v>6575884</v>
      </c>
    </row>
    <row r="14" spans="1:4" ht="20.25" customHeight="1">
      <c r="A14" s="21"/>
      <c r="B14" s="19"/>
      <c r="C14" s="20" t="s">
        <v>24</v>
      </c>
      <c r="D14" s="19">
        <v>0</v>
      </c>
    </row>
    <row r="15" spans="1:4" ht="20.25" customHeight="1">
      <c r="A15" s="21"/>
      <c r="B15" s="22"/>
      <c r="C15" s="20" t="s">
        <v>25</v>
      </c>
      <c r="D15" s="19">
        <v>485635766</v>
      </c>
    </row>
    <row r="16" spans="1:4" ht="20.25" customHeight="1">
      <c r="A16" s="21"/>
      <c r="B16" s="23"/>
      <c r="C16" s="20" t="s">
        <v>26</v>
      </c>
      <c r="D16" s="19">
        <v>0</v>
      </c>
    </row>
    <row r="17" spans="1:4" ht="20.25" customHeight="1">
      <c r="A17" s="21"/>
      <c r="B17" s="23"/>
      <c r="C17" s="20" t="s">
        <v>27</v>
      </c>
      <c r="D17" s="19">
        <v>0</v>
      </c>
    </row>
    <row r="18" spans="1:4" ht="20.25" customHeight="1">
      <c r="A18" s="21"/>
      <c r="B18" s="23"/>
      <c r="C18" s="20" t="s">
        <v>28</v>
      </c>
      <c r="D18" s="19">
        <v>64000</v>
      </c>
    </row>
    <row r="19" spans="1:4" ht="20.25" customHeight="1">
      <c r="A19" s="21"/>
      <c r="B19" s="23"/>
      <c r="C19" s="20" t="s">
        <v>29</v>
      </c>
      <c r="D19" s="19">
        <v>0</v>
      </c>
    </row>
    <row r="20" spans="1:4" ht="20.25" customHeight="1">
      <c r="A20" s="21"/>
      <c r="B20" s="23"/>
      <c r="C20" s="20" t="s">
        <v>30</v>
      </c>
      <c r="D20" s="19">
        <v>0</v>
      </c>
    </row>
    <row r="21" spans="1:4" ht="20.25" customHeight="1">
      <c r="A21" s="21"/>
      <c r="B21" s="23"/>
      <c r="C21" s="20" t="s">
        <v>31</v>
      </c>
      <c r="D21" s="19">
        <v>0</v>
      </c>
    </row>
    <row r="22" spans="1:4" ht="20.25" customHeight="1">
      <c r="A22" s="21"/>
      <c r="B22" s="23"/>
      <c r="C22" s="20" t="s">
        <v>32</v>
      </c>
      <c r="D22" s="19">
        <v>0</v>
      </c>
    </row>
    <row r="23" spans="1:4" ht="20.25" customHeight="1">
      <c r="A23" s="21"/>
      <c r="B23" s="23"/>
      <c r="C23" s="20" t="s">
        <v>33</v>
      </c>
      <c r="D23" s="19">
        <v>0</v>
      </c>
    </row>
    <row r="24" spans="1:4" ht="20.25" customHeight="1">
      <c r="A24" s="21"/>
      <c r="B24" s="23"/>
      <c r="C24" s="20" t="s">
        <v>34</v>
      </c>
      <c r="D24" s="19">
        <v>0</v>
      </c>
    </row>
    <row r="25" spans="1:4" ht="20.25" customHeight="1">
      <c r="A25" s="21"/>
      <c r="B25" s="23"/>
      <c r="C25" s="20" t="s">
        <v>35</v>
      </c>
      <c r="D25" s="19">
        <v>0</v>
      </c>
    </row>
    <row r="26" spans="1:4" ht="20.25" customHeight="1">
      <c r="A26" s="18"/>
      <c r="B26" s="23"/>
      <c r="C26" s="20" t="s">
        <v>36</v>
      </c>
      <c r="D26" s="19">
        <v>0</v>
      </c>
    </row>
    <row r="27" spans="1:4" ht="20.25" customHeight="1">
      <c r="A27" s="18"/>
      <c r="B27" s="23"/>
      <c r="C27" s="20" t="s">
        <v>37</v>
      </c>
      <c r="D27" s="19">
        <v>0</v>
      </c>
    </row>
    <row r="28" spans="1:4" ht="20.25" customHeight="1">
      <c r="A28" s="18"/>
      <c r="B28" s="23"/>
      <c r="C28" s="20" t="s">
        <v>38</v>
      </c>
      <c r="D28" s="19">
        <v>0</v>
      </c>
    </row>
    <row r="29" spans="1:4" ht="20.25" customHeight="1">
      <c r="A29" s="18"/>
      <c r="B29" s="23"/>
      <c r="C29" s="20" t="s">
        <v>39</v>
      </c>
      <c r="D29" s="19">
        <v>0</v>
      </c>
    </row>
    <row r="30" spans="1:4" ht="20.25" customHeight="1">
      <c r="A30" s="18"/>
      <c r="B30" s="23"/>
      <c r="C30" s="20" t="s">
        <v>40</v>
      </c>
      <c r="D30" s="19">
        <v>0</v>
      </c>
    </row>
    <row r="31" spans="1:4" ht="20.25" customHeight="1">
      <c r="A31" s="18"/>
      <c r="B31" s="23"/>
      <c r="C31" s="20" t="s">
        <v>41</v>
      </c>
      <c r="D31" s="19">
        <v>0</v>
      </c>
    </row>
    <row r="32" spans="1:4" ht="20.25" customHeight="1">
      <c r="A32" s="18"/>
      <c r="B32" s="23"/>
      <c r="C32" s="20" t="s">
        <v>42</v>
      </c>
      <c r="D32" s="19">
        <v>0</v>
      </c>
    </row>
    <row r="33" spans="1:4" ht="20.25" customHeight="1">
      <c r="A33" s="18"/>
      <c r="B33" s="23"/>
      <c r="C33" s="20" t="s">
        <v>43</v>
      </c>
      <c r="D33" s="19">
        <v>0</v>
      </c>
    </row>
    <row r="34" spans="1:4" ht="20.25" customHeight="1">
      <c r="A34" s="18"/>
      <c r="B34" s="23"/>
      <c r="C34" s="20" t="s">
        <v>44</v>
      </c>
      <c r="D34" s="19">
        <v>0</v>
      </c>
    </row>
    <row r="35" spans="1:4" ht="20.25" customHeight="1">
      <c r="A35" s="18"/>
      <c r="B35" s="23"/>
      <c r="C35" s="24"/>
      <c r="D35" s="25"/>
    </row>
    <row r="36" spans="1:4" ht="20.25" customHeight="1">
      <c r="A36" s="26" t="s">
        <v>45</v>
      </c>
      <c r="B36" s="27">
        <f>SUM(B6:B34)</f>
        <v>492275650</v>
      </c>
      <c r="C36" s="28" t="s">
        <v>46</v>
      </c>
      <c r="D36" s="25">
        <f>SUM(D6:D34)</f>
        <v>492275650</v>
      </c>
    </row>
    <row r="37" spans="1:4" ht="20.25" customHeight="1">
      <c r="A37" s="18" t="s">
        <v>47</v>
      </c>
      <c r="B37" s="23"/>
      <c r="C37" s="29" t="s">
        <v>48</v>
      </c>
      <c r="D37" s="19"/>
    </row>
    <row r="38" spans="1:4" ht="20.25" customHeight="1">
      <c r="A38" s="18" t="s">
        <v>49</v>
      </c>
      <c r="B38" s="23">
        <v>0</v>
      </c>
      <c r="C38" s="29" t="s">
        <v>50</v>
      </c>
      <c r="D38" s="19"/>
    </row>
    <row r="39" spans="1:4" ht="20.25" customHeight="1">
      <c r="A39" s="18"/>
      <c r="B39" s="23"/>
      <c r="C39" s="29" t="s">
        <v>51</v>
      </c>
      <c r="D39" s="19"/>
    </row>
    <row r="40" spans="1:4" ht="20.25" customHeight="1">
      <c r="A40" s="18"/>
      <c r="B40" s="30"/>
      <c r="C40" s="29"/>
      <c r="D40" s="25"/>
    </row>
    <row r="41" spans="1:4" ht="20.25" customHeight="1">
      <c r="A41" s="26" t="s">
        <v>52</v>
      </c>
      <c r="B41" s="31">
        <f>SUM(B36:B38)</f>
        <v>492275650</v>
      </c>
      <c r="C41" s="28" t="s">
        <v>53</v>
      </c>
      <c r="D41" s="25">
        <f>SUM(D36,D37,D39)</f>
        <v>492275650</v>
      </c>
    </row>
    <row r="42" spans="1:4" ht="20.25" customHeight="1">
      <c r="A42" s="32"/>
      <c r="B42" s="33"/>
      <c r="C42" s="34"/>
      <c r="D42" s="35"/>
    </row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H11" sqref="H1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5" style="0" customWidth="1"/>
    <col min="19" max="19" width="16" style="0" customWidth="1"/>
    <col min="20" max="20" width="5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54</v>
      </c>
    </row>
    <row r="2" spans="1:20" ht="19.5" customHeight="1">
      <c r="A2" s="154" t="s">
        <v>55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s="1" customFormat="1" ht="19.5" customHeight="1">
      <c r="A3" s="40" t="s">
        <v>4</v>
      </c>
      <c r="B3" s="41"/>
      <c r="C3" s="41"/>
      <c r="D3" s="41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5</v>
      </c>
    </row>
    <row r="4" spans="1:20" ht="19.5" customHeight="1">
      <c r="A4" s="162" t="s">
        <v>56</v>
      </c>
      <c r="B4" s="152"/>
      <c r="C4" s="152"/>
      <c r="D4" s="152"/>
      <c r="E4" s="153"/>
      <c r="F4" s="161" t="s">
        <v>57</v>
      </c>
      <c r="G4" s="157" t="s">
        <v>58</v>
      </c>
      <c r="H4" s="157" t="s">
        <v>59</v>
      </c>
      <c r="I4" s="157" t="s">
        <v>60</v>
      </c>
      <c r="J4" s="157" t="s">
        <v>61</v>
      </c>
      <c r="K4" s="157" t="s">
        <v>62</v>
      </c>
      <c r="L4" s="157"/>
      <c r="M4" s="169" t="s">
        <v>63</v>
      </c>
      <c r="N4" s="165" t="s">
        <v>64</v>
      </c>
      <c r="O4" s="166"/>
      <c r="P4" s="166"/>
      <c r="Q4" s="166"/>
      <c r="R4" s="167"/>
      <c r="S4" s="161" t="s">
        <v>65</v>
      </c>
      <c r="T4" s="157" t="s">
        <v>66</v>
      </c>
    </row>
    <row r="5" spans="1:20" ht="19.5" customHeight="1">
      <c r="A5" s="162" t="s">
        <v>67</v>
      </c>
      <c r="B5" s="152"/>
      <c r="C5" s="153"/>
      <c r="D5" s="168" t="s">
        <v>68</v>
      </c>
      <c r="E5" s="159" t="s">
        <v>69</v>
      </c>
      <c r="F5" s="157"/>
      <c r="G5" s="157"/>
      <c r="H5" s="157"/>
      <c r="I5" s="157"/>
      <c r="J5" s="157"/>
      <c r="K5" s="163" t="s">
        <v>70</v>
      </c>
      <c r="L5" s="157" t="s">
        <v>71</v>
      </c>
      <c r="M5" s="170"/>
      <c r="N5" s="172" t="s">
        <v>72</v>
      </c>
      <c r="O5" s="172" t="s">
        <v>73</v>
      </c>
      <c r="P5" s="172" t="s">
        <v>74</v>
      </c>
      <c r="Q5" s="172" t="s">
        <v>75</v>
      </c>
      <c r="R5" s="172" t="s">
        <v>76</v>
      </c>
      <c r="S5" s="157"/>
      <c r="T5" s="157"/>
    </row>
    <row r="6" spans="1:20" ht="30.75" customHeight="1">
      <c r="A6" s="45" t="s">
        <v>77</v>
      </c>
      <c r="B6" s="46" t="s">
        <v>78</v>
      </c>
      <c r="C6" s="47" t="s">
        <v>79</v>
      </c>
      <c r="D6" s="160"/>
      <c r="E6" s="160"/>
      <c r="F6" s="158"/>
      <c r="G6" s="158"/>
      <c r="H6" s="158"/>
      <c r="I6" s="158"/>
      <c r="J6" s="158"/>
      <c r="K6" s="164"/>
      <c r="L6" s="158"/>
      <c r="M6" s="171"/>
      <c r="N6" s="158"/>
      <c r="O6" s="158"/>
      <c r="P6" s="158"/>
      <c r="Q6" s="158"/>
      <c r="R6" s="158"/>
      <c r="S6" s="158"/>
      <c r="T6" s="158"/>
    </row>
    <row r="7" spans="1:20" ht="19.5" customHeight="1">
      <c r="A7" s="48" t="s">
        <v>80</v>
      </c>
      <c r="B7" s="48" t="s">
        <v>80</v>
      </c>
      <c r="C7" s="48" t="s">
        <v>80</v>
      </c>
      <c r="D7" s="48" t="s">
        <v>80</v>
      </c>
      <c r="E7" s="48" t="s">
        <v>57</v>
      </c>
      <c r="F7" s="49">
        <f aca="true" t="shared" si="0" ref="F7:F17">G7+H7+I7+J7+K7+M7+O7+S7</f>
        <v>492275650</v>
      </c>
      <c r="G7" s="50">
        <v>0</v>
      </c>
      <c r="H7" s="50">
        <v>7474816</v>
      </c>
      <c r="I7" s="50">
        <v>0</v>
      </c>
      <c r="J7" s="51">
        <v>0</v>
      </c>
      <c r="K7" s="52">
        <v>484800834</v>
      </c>
      <c r="L7" s="53">
        <v>0</v>
      </c>
      <c r="M7" s="54">
        <v>0</v>
      </c>
      <c r="N7" s="55">
        <f aca="true" t="shared" si="1" ref="N7:N17">SUM(O7:R7)</f>
        <v>0</v>
      </c>
      <c r="O7" s="56">
        <v>0</v>
      </c>
      <c r="P7" s="53"/>
      <c r="Q7" s="53"/>
      <c r="R7" s="57"/>
      <c r="S7" s="52">
        <v>0</v>
      </c>
      <c r="T7" s="58"/>
    </row>
    <row r="8" spans="1:20" ht="19.5" customHeight="1">
      <c r="A8" s="48" t="s">
        <v>80</v>
      </c>
      <c r="B8" s="48" t="s">
        <v>80</v>
      </c>
      <c r="C8" s="48" t="s">
        <v>80</v>
      </c>
      <c r="D8" s="48" t="s">
        <v>80</v>
      </c>
      <c r="E8" s="48" t="s">
        <v>81</v>
      </c>
      <c r="F8" s="49">
        <f t="shared" si="0"/>
        <v>492275650</v>
      </c>
      <c r="G8" s="50">
        <v>0</v>
      </c>
      <c r="H8" s="50">
        <v>7474816</v>
      </c>
      <c r="I8" s="50">
        <v>0</v>
      </c>
      <c r="J8" s="51">
        <v>0</v>
      </c>
      <c r="K8" s="52">
        <v>484800834</v>
      </c>
      <c r="L8" s="53">
        <v>0</v>
      </c>
      <c r="M8" s="54">
        <v>0</v>
      </c>
      <c r="N8" s="55">
        <f t="shared" si="1"/>
        <v>0</v>
      </c>
      <c r="O8" s="56">
        <v>0</v>
      </c>
      <c r="P8" s="53"/>
      <c r="Q8" s="53"/>
      <c r="R8" s="57"/>
      <c r="S8" s="52">
        <v>0</v>
      </c>
      <c r="T8" s="58"/>
    </row>
    <row r="9" spans="1:20" ht="19.5" customHeight="1">
      <c r="A9" s="48" t="s">
        <v>80</v>
      </c>
      <c r="B9" s="48" t="s">
        <v>80</v>
      </c>
      <c r="C9" s="48" t="s">
        <v>80</v>
      </c>
      <c r="D9" s="48" t="s">
        <v>82</v>
      </c>
      <c r="E9" s="48" t="s">
        <v>83</v>
      </c>
      <c r="F9" s="49">
        <f t="shared" si="0"/>
        <v>492275650</v>
      </c>
      <c r="G9" s="50">
        <v>0</v>
      </c>
      <c r="H9" s="50">
        <v>7474816</v>
      </c>
      <c r="I9" s="50">
        <v>0</v>
      </c>
      <c r="J9" s="51">
        <v>0</v>
      </c>
      <c r="K9" s="52">
        <v>484800834</v>
      </c>
      <c r="L9" s="53">
        <v>0</v>
      </c>
      <c r="M9" s="54">
        <v>0</v>
      </c>
      <c r="N9" s="55">
        <f t="shared" si="1"/>
        <v>0</v>
      </c>
      <c r="O9" s="56">
        <v>0</v>
      </c>
      <c r="P9" s="53"/>
      <c r="Q9" s="53"/>
      <c r="R9" s="57"/>
      <c r="S9" s="52">
        <v>0</v>
      </c>
      <c r="T9" s="58"/>
    </row>
    <row r="10" spans="1:20" ht="19.5" customHeight="1">
      <c r="A10" s="48" t="s">
        <v>84</v>
      </c>
      <c r="B10" s="48" t="s">
        <v>80</v>
      </c>
      <c r="C10" s="48" t="s">
        <v>80</v>
      </c>
      <c r="D10" s="48" t="s">
        <v>80</v>
      </c>
      <c r="E10" s="48" t="s">
        <v>85</v>
      </c>
      <c r="F10" s="49">
        <f t="shared" si="0"/>
        <v>6575884</v>
      </c>
      <c r="G10" s="50">
        <v>0</v>
      </c>
      <c r="H10" s="50">
        <v>6000000</v>
      </c>
      <c r="I10" s="50">
        <v>0</v>
      </c>
      <c r="J10" s="51">
        <v>0</v>
      </c>
      <c r="K10" s="52">
        <v>575884</v>
      </c>
      <c r="L10" s="53">
        <v>0</v>
      </c>
      <c r="M10" s="54">
        <v>0</v>
      </c>
      <c r="N10" s="55">
        <f t="shared" si="1"/>
        <v>0</v>
      </c>
      <c r="O10" s="56">
        <v>0</v>
      </c>
      <c r="P10" s="53"/>
      <c r="Q10" s="53"/>
      <c r="R10" s="57"/>
      <c r="S10" s="52">
        <v>0</v>
      </c>
      <c r="T10" s="58"/>
    </row>
    <row r="11" spans="1:20" ht="19.5" customHeight="1">
      <c r="A11" s="48" t="s">
        <v>86</v>
      </c>
      <c r="B11" s="48" t="s">
        <v>87</v>
      </c>
      <c r="C11" s="48" t="s">
        <v>87</v>
      </c>
      <c r="D11" s="48" t="s">
        <v>88</v>
      </c>
      <c r="E11" s="48" t="s">
        <v>89</v>
      </c>
      <c r="F11" s="49">
        <f t="shared" si="0"/>
        <v>6225688</v>
      </c>
      <c r="G11" s="50">
        <v>0</v>
      </c>
      <c r="H11" s="50">
        <v>6000000</v>
      </c>
      <c r="I11" s="50">
        <v>0</v>
      </c>
      <c r="J11" s="51">
        <v>0</v>
      </c>
      <c r="K11" s="52">
        <v>225688</v>
      </c>
      <c r="L11" s="53">
        <v>0</v>
      </c>
      <c r="M11" s="54">
        <v>0</v>
      </c>
      <c r="N11" s="55">
        <f t="shared" si="1"/>
        <v>0</v>
      </c>
      <c r="O11" s="56">
        <v>0</v>
      </c>
      <c r="P11" s="53"/>
      <c r="Q11" s="53"/>
      <c r="R11" s="57"/>
      <c r="S11" s="52">
        <v>0</v>
      </c>
      <c r="T11" s="58"/>
    </row>
    <row r="12" spans="1:20" ht="19.5" customHeight="1">
      <c r="A12" s="48" t="s">
        <v>86</v>
      </c>
      <c r="B12" s="48" t="s">
        <v>90</v>
      </c>
      <c r="C12" s="48" t="s">
        <v>91</v>
      </c>
      <c r="D12" s="48" t="s">
        <v>88</v>
      </c>
      <c r="E12" s="48" t="s">
        <v>92</v>
      </c>
      <c r="F12" s="49">
        <f t="shared" si="0"/>
        <v>350196</v>
      </c>
      <c r="G12" s="50">
        <v>0</v>
      </c>
      <c r="H12" s="50">
        <v>0</v>
      </c>
      <c r="I12" s="50">
        <v>0</v>
      </c>
      <c r="J12" s="51">
        <v>0</v>
      </c>
      <c r="K12" s="52">
        <v>350196</v>
      </c>
      <c r="L12" s="53">
        <v>0</v>
      </c>
      <c r="M12" s="54">
        <v>0</v>
      </c>
      <c r="N12" s="55">
        <f t="shared" si="1"/>
        <v>0</v>
      </c>
      <c r="O12" s="56">
        <v>0</v>
      </c>
      <c r="P12" s="53"/>
      <c r="Q12" s="53"/>
      <c r="R12" s="57"/>
      <c r="S12" s="52">
        <v>0</v>
      </c>
      <c r="T12" s="58"/>
    </row>
    <row r="13" spans="1:20" ht="19.5" customHeight="1">
      <c r="A13" s="48" t="s">
        <v>93</v>
      </c>
      <c r="B13" s="48" t="s">
        <v>80</v>
      </c>
      <c r="C13" s="48" t="s">
        <v>80</v>
      </c>
      <c r="D13" s="48" t="s">
        <v>80</v>
      </c>
      <c r="E13" s="48" t="s">
        <v>94</v>
      </c>
      <c r="F13" s="49">
        <f t="shared" si="0"/>
        <v>485635766</v>
      </c>
      <c r="G13" s="50">
        <v>0</v>
      </c>
      <c r="H13" s="50">
        <v>1410816</v>
      </c>
      <c r="I13" s="50">
        <v>0</v>
      </c>
      <c r="J13" s="51">
        <v>0</v>
      </c>
      <c r="K13" s="52">
        <v>484224950</v>
      </c>
      <c r="L13" s="53">
        <v>0</v>
      </c>
      <c r="M13" s="54">
        <v>0</v>
      </c>
      <c r="N13" s="55">
        <f t="shared" si="1"/>
        <v>0</v>
      </c>
      <c r="O13" s="56">
        <v>0</v>
      </c>
      <c r="P13" s="53"/>
      <c r="Q13" s="53"/>
      <c r="R13" s="57"/>
      <c r="S13" s="52">
        <v>0</v>
      </c>
      <c r="T13" s="58"/>
    </row>
    <row r="14" spans="1:20" ht="19.5" customHeight="1">
      <c r="A14" s="48" t="s">
        <v>95</v>
      </c>
      <c r="B14" s="48" t="s">
        <v>96</v>
      </c>
      <c r="C14" s="48" t="s">
        <v>91</v>
      </c>
      <c r="D14" s="48" t="s">
        <v>88</v>
      </c>
      <c r="E14" s="48" t="s">
        <v>97</v>
      </c>
      <c r="F14" s="49">
        <f t="shared" si="0"/>
        <v>480938524</v>
      </c>
      <c r="G14" s="50">
        <v>0</v>
      </c>
      <c r="H14" s="50">
        <v>1310376</v>
      </c>
      <c r="I14" s="50">
        <v>0</v>
      </c>
      <c r="J14" s="51">
        <v>0</v>
      </c>
      <c r="K14" s="52">
        <v>479628148</v>
      </c>
      <c r="L14" s="53">
        <v>0</v>
      </c>
      <c r="M14" s="54">
        <v>0</v>
      </c>
      <c r="N14" s="55">
        <f t="shared" si="1"/>
        <v>0</v>
      </c>
      <c r="O14" s="56">
        <v>0</v>
      </c>
      <c r="P14" s="53"/>
      <c r="Q14" s="53"/>
      <c r="R14" s="57"/>
      <c r="S14" s="52">
        <v>0</v>
      </c>
      <c r="T14" s="58"/>
    </row>
    <row r="15" spans="1:20" ht="19.5" customHeight="1">
      <c r="A15" s="48" t="s">
        <v>95</v>
      </c>
      <c r="B15" s="48" t="s">
        <v>98</v>
      </c>
      <c r="C15" s="48" t="s">
        <v>96</v>
      </c>
      <c r="D15" s="48" t="s">
        <v>88</v>
      </c>
      <c r="E15" s="48" t="s">
        <v>99</v>
      </c>
      <c r="F15" s="49">
        <f t="shared" si="0"/>
        <v>4697242</v>
      </c>
      <c r="G15" s="50">
        <v>0</v>
      </c>
      <c r="H15" s="50">
        <v>100440</v>
      </c>
      <c r="I15" s="50">
        <v>0</v>
      </c>
      <c r="J15" s="51">
        <v>0</v>
      </c>
      <c r="K15" s="52">
        <v>4596802</v>
      </c>
      <c r="L15" s="53">
        <v>0</v>
      </c>
      <c r="M15" s="54">
        <v>0</v>
      </c>
      <c r="N15" s="55">
        <f t="shared" si="1"/>
        <v>0</v>
      </c>
      <c r="O15" s="56">
        <v>0</v>
      </c>
      <c r="P15" s="53"/>
      <c r="Q15" s="53"/>
      <c r="R15" s="57"/>
      <c r="S15" s="52">
        <v>0</v>
      </c>
      <c r="T15" s="58"/>
    </row>
    <row r="16" spans="1:20" ht="19.5" customHeight="1">
      <c r="A16" s="48" t="s">
        <v>100</v>
      </c>
      <c r="B16" s="48" t="s">
        <v>80</v>
      </c>
      <c r="C16" s="48" t="s">
        <v>80</v>
      </c>
      <c r="D16" s="48" t="s">
        <v>80</v>
      </c>
      <c r="E16" s="48" t="s">
        <v>101</v>
      </c>
      <c r="F16" s="49">
        <f t="shared" si="0"/>
        <v>64000</v>
      </c>
      <c r="G16" s="50">
        <v>0</v>
      </c>
      <c r="H16" s="50">
        <v>64000</v>
      </c>
      <c r="I16" s="50">
        <v>0</v>
      </c>
      <c r="J16" s="51">
        <v>0</v>
      </c>
      <c r="K16" s="52">
        <v>0</v>
      </c>
      <c r="L16" s="53">
        <v>0</v>
      </c>
      <c r="M16" s="54">
        <v>0</v>
      </c>
      <c r="N16" s="55">
        <f t="shared" si="1"/>
        <v>0</v>
      </c>
      <c r="O16" s="56">
        <v>0</v>
      </c>
      <c r="P16" s="53"/>
      <c r="Q16" s="53"/>
      <c r="R16" s="57"/>
      <c r="S16" s="52">
        <v>0</v>
      </c>
      <c r="T16" s="58"/>
    </row>
    <row r="17" spans="1:20" ht="19.5" customHeight="1">
      <c r="A17" s="48" t="s">
        <v>102</v>
      </c>
      <c r="B17" s="48" t="s">
        <v>87</v>
      </c>
      <c r="C17" s="48" t="s">
        <v>90</v>
      </c>
      <c r="D17" s="48" t="s">
        <v>88</v>
      </c>
      <c r="E17" s="48" t="s">
        <v>103</v>
      </c>
      <c r="F17" s="49">
        <f t="shared" si="0"/>
        <v>64000</v>
      </c>
      <c r="G17" s="50">
        <v>0</v>
      </c>
      <c r="H17" s="50">
        <v>64000</v>
      </c>
      <c r="I17" s="50">
        <v>0</v>
      </c>
      <c r="J17" s="51">
        <v>0</v>
      </c>
      <c r="K17" s="52">
        <v>0</v>
      </c>
      <c r="L17" s="53">
        <v>0</v>
      </c>
      <c r="M17" s="54">
        <v>0</v>
      </c>
      <c r="N17" s="55">
        <f t="shared" si="1"/>
        <v>0</v>
      </c>
      <c r="O17" s="56">
        <v>0</v>
      </c>
      <c r="P17" s="53"/>
      <c r="Q17" s="53"/>
      <c r="R17" s="57"/>
      <c r="S17" s="52">
        <v>0</v>
      </c>
      <c r="T17" s="58"/>
    </row>
  </sheetData>
  <sheetProtection/>
  <mergeCells count="22">
    <mergeCell ref="T4:T6"/>
    <mergeCell ref="M4:M6"/>
    <mergeCell ref="N5:N6"/>
    <mergeCell ref="P5:P6"/>
    <mergeCell ref="Q5:Q6"/>
    <mergeCell ref="R5:R6"/>
    <mergeCell ref="O5:O6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H4:H6"/>
    <mergeCell ref="E5:E6"/>
    <mergeCell ref="F4:F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PageLayoutView="0" workbookViewId="0" topLeftCell="A1">
      <selection activeCell="G10" sqref="G10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9"/>
      <c r="B1" s="60"/>
      <c r="C1" s="60"/>
      <c r="D1" s="60"/>
      <c r="E1" s="60"/>
      <c r="F1" s="60"/>
      <c r="G1" s="60"/>
      <c r="H1" s="60"/>
      <c r="I1" s="60"/>
      <c r="J1" s="61" t="s">
        <v>104</v>
      </c>
    </row>
    <row r="2" spans="1:10" ht="19.5" customHeight="1">
      <c r="A2" s="154" t="s">
        <v>105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2" s="1" customFormat="1" ht="19.5" customHeight="1">
      <c r="A3" s="12" t="s">
        <v>4</v>
      </c>
      <c r="B3" s="13"/>
      <c r="C3" s="13"/>
      <c r="D3" s="13"/>
      <c r="E3" s="13"/>
      <c r="F3" s="62"/>
      <c r="G3" s="62"/>
      <c r="H3" s="62"/>
      <c r="I3" s="62"/>
      <c r="J3" s="10" t="s">
        <v>5</v>
      </c>
      <c r="K3"/>
      <c r="L3"/>
    </row>
    <row r="4" spans="1:10" ht="19.5" customHeight="1">
      <c r="A4" s="155" t="s">
        <v>56</v>
      </c>
      <c r="B4" s="183"/>
      <c r="C4" s="183"/>
      <c r="D4" s="183"/>
      <c r="E4" s="156"/>
      <c r="F4" s="178" t="s">
        <v>57</v>
      </c>
      <c r="G4" s="179" t="s">
        <v>106</v>
      </c>
      <c r="H4" s="181" t="s">
        <v>107</v>
      </c>
      <c r="I4" s="181" t="s">
        <v>108</v>
      </c>
      <c r="J4" s="173" t="s">
        <v>109</v>
      </c>
    </row>
    <row r="5" spans="1:10" ht="19.5" customHeight="1">
      <c r="A5" s="155" t="s">
        <v>67</v>
      </c>
      <c r="B5" s="183"/>
      <c r="C5" s="156"/>
      <c r="D5" s="177" t="s">
        <v>68</v>
      </c>
      <c r="E5" s="175" t="s">
        <v>110</v>
      </c>
      <c r="F5" s="179"/>
      <c r="G5" s="179"/>
      <c r="H5" s="181"/>
      <c r="I5" s="181"/>
      <c r="J5" s="173"/>
    </row>
    <row r="6" spans="1:10" ht="15" customHeight="1">
      <c r="A6" s="63" t="s">
        <v>77</v>
      </c>
      <c r="B6" s="63" t="s">
        <v>78</v>
      </c>
      <c r="C6" s="64" t="s">
        <v>79</v>
      </c>
      <c r="D6" s="173"/>
      <c r="E6" s="176"/>
      <c r="F6" s="180"/>
      <c r="G6" s="180"/>
      <c r="H6" s="182"/>
      <c r="I6" s="182"/>
      <c r="J6" s="174"/>
    </row>
    <row r="7" spans="1:10" ht="19.5" customHeight="1">
      <c r="A7" s="65" t="s">
        <v>80</v>
      </c>
      <c r="B7" s="65" t="s">
        <v>80</v>
      </c>
      <c r="C7" s="65" t="s">
        <v>80</v>
      </c>
      <c r="D7" s="66" t="s">
        <v>80</v>
      </c>
      <c r="E7" s="66" t="s">
        <v>57</v>
      </c>
      <c r="F7" s="67">
        <f aca="true" t="shared" si="0" ref="F7:F14">G7+H7</f>
        <v>492275650</v>
      </c>
      <c r="G7" s="68">
        <v>492211650</v>
      </c>
      <c r="H7" s="69">
        <v>64000</v>
      </c>
      <c r="I7" s="70"/>
      <c r="J7" s="71"/>
    </row>
    <row r="8" spans="1:10" ht="19.5" customHeight="1">
      <c r="A8" s="65" t="s">
        <v>80</v>
      </c>
      <c r="B8" s="65" t="s">
        <v>80</v>
      </c>
      <c r="C8" s="65" t="s">
        <v>80</v>
      </c>
      <c r="D8" s="66" t="s">
        <v>80</v>
      </c>
      <c r="E8" s="66" t="s">
        <v>81</v>
      </c>
      <c r="F8" s="67">
        <f t="shared" si="0"/>
        <v>492275650</v>
      </c>
      <c r="G8" s="68">
        <v>492211650</v>
      </c>
      <c r="H8" s="69">
        <v>64000</v>
      </c>
      <c r="I8" s="70"/>
      <c r="J8" s="71"/>
    </row>
    <row r="9" spans="1:10" ht="19.5" customHeight="1">
      <c r="A9" s="65" t="s">
        <v>80</v>
      </c>
      <c r="B9" s="65" t="s">
        <v>80</v>
      </c>
      <c r="C9" s="65" t="s">
        <v>80</v>
      </c>
      <c r="D9" s="66" t="s">
        <v>82</v>
      </c>
      <c r="E9" s="66" t="s">
        <v>83</v>
      </c>
      <c r="F9" s="67">
        <f t="shared" si="0"/>
        <v>492275650</v>
      </c>
      <c r="G9" s="68">
        <v>492211650</v>
      </c>
      <c r="H9" s="69">
        <v>64000</v>
      </c>
      <c r="I9" s="70"/>
      <c r="J9" s="71"/>
    </row>
    <row r="10" spans="1:10" ht="19.5" customHeight="1">
      <c r="A10" s="65" t="s">
        <v>84</v>
      </c>
      <c r="B10" s="65" t="s">
        <v>87</v>
      </c>
      <c r="C10" s="65" t="s">
        <v>87</v>
      </c>
      <c r="D10" s="66" t="s">
        <v>88</v>
      </c>
      <c r="E10" s="66" t="s">
        <v>111</v>
      </c>
      <c r="F10" s="67">
        <f t="shared" si="0"/>
        <v>6225688</v>
      </c>
      <c r="G10" s="68">
        <v>6225688</v>
      </c>
      <c r="H10" s="69">
        <v>0</v>
      </c>
      <c r="I10" s="70"/>
      <c r="J10" s="71"/>
    </row>
    <row r="11" spans="1:10" ht="19.5" customHeight="1">
      <c r="A11" s="65" t="s">
        <v>84</v>
      </c>
      <c r="B11" s="65" t="s">
        <v>90</v>
      </c>
      <c r="C11" s="65" t="s">
        <v>91</v>
      </c>
      <c r="D11" s="66" t="s">
        <v>88</v>
      </c>
      <c r="E11" s="66" t="s">
        <v>112</v>
      </c>
      <c r="F11" s="67">
        <f t="shared" si="0"/>
        <v>350196</v>
      </c>
      <c r="G11" s="68">
        <v>350196</v>
      </c>
      <c r="H11" s="69">
        <v>0</v>
      </c>
      <c r="I11" s="70"/>
      <c r="J11" s="71"/>
    </row>
    <row r="12" spans="1:10" ht="19.5" customHeight="1">
      <c r="A12" s="65" t="s">
        <v>93</v>
      </c>
      <c r="B12" s="65" t="s">
        <v>96</v>
      </c>
      <c r="C12" s="65" t="s">
        <v>91</v>
      </c>
      <c r="D12" s="66" t="s">
        <v>88</v>
      </c>
      <c r="E12" s="66" t="s">
        <v>113</v>
      </c>
      <c r="F12" s="67">
        <f t="shared" si="0"/>
        <v>480938524</v>
      </c>
      <c r="G12" s="68">
        <v>480938524</v>
      </c>
      <c r="H12" s="69">
        <v>0</v>
      </c>
      <c r="I12" s="70"/>
      <c r="J12" s="71"/>
    </row>
    <row r="13" spans="1:10" ht="19.5" customHeight="1">
      <c r="A13" s="65" t="s">
        <v>93</v>
      </c>
      <c r="B13" s="65" t="s">
        <v>98</v>
      </c>
      <c r="C13" s="65" t="s">
        <v>96</v>
      </c>
      <c r="D13" s="66" t="s">
        <v>88</v>
      </c>
      <c r="E13" s="66" t="s">
        <v>114</v>
      </c>
      <c r="F13" s="67">
        <f t="shared" si="0"/>
        <v>4697242</v>
      </c>
      <c r="G13" s="68">
        <v>4697242</v>
      </c>
      <c r="H13" s="69">
        <v>0</v>
      </c>
      <c r="I13" s="70"/>
      <c r="J13" s="71"/>
    </row>
    <row r="14" spans="1:10" ht="19.5" customHeight="1">
      <c r="A14" s="65" t="s">
        <v>100</v>
      </c>
      <c r="B14" s="65" t="s">
        <v>87</v>
      </c>
      <c r="C14" s="65" t="s">
        <v>90</v>
      </c>
      <c r="D14" s="66" t="s">
        <v>88</v>
      </c>
      <c r="E14" s="66" t="s">
        <v>115</v>
      </c>
      <c r="F14" s="67">
        <f t="shared" si="0"/>
        <v>64000</v>
      </c>
      <c r="G14" s="68">
        <v>0</v>
      </c>
      <c r="H14" s="69">
        <v>64000</v>
      </c>
      <c r="I14" s="70"/>
      <c r="J14" s="71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9"/>
      <c r="B1" s="9"/>
      <c r="C1" s="9"/>
      <c r="D1" s="9"/>
      <c r="E1" s="9"/>
      <c r="F1" s="9"/>
      <c r="G1" s="9"/>
      <c r="H1" s="10" t="s">
        <v>116</v>
      </c>
    </row>
    <row r="2" spans="1:8" ht="20.25" customHeight="1">
      <c r="A2" s="154" t="s">
        <v>117</v>
      </c>
      <c r="B2" s="154"/>
      <c r="C2" s="154"/>
      <c r="D2" s="154"/>
      <c r="E2" s="154"/>
      <c r="F2" s="154"/>
      <c r="G2" s="154"/>
      <c r="H2" s="154"/>
    </row>
    <row r="3" spans="1:8" s="1" customFormat="1" ht="20.25" customHeight="1">
      <c r="A3" s="12" t="s">
        <v>4</v>
      </c>
      <c r="B3" s="13"/>
      <c r="C3" s="14"/>
      <c r="D3" s="14"/>
      <c r="E3" s="14"/>
      <c r="F3" s="14"/>
      <c r="G3" s="14"/>
      <c r="H3" s="10" t="s">
        <v>5</v>
      </c>
    </row>
    <row r="4" spans="1:8" ht="20.25" customHeight="1">
      <c r="A4" s="155" t="s">
        <v>6</v>
      </c>
      <c r="B4" s="156"/>
      <c r="C4" s="155" t="s">
        <v>7</v>
      </c>
      <c r="D4" s="183"/>
      <c r="E4" s="183"/>
      <c r="F4" s="183"/>
      <c r="G4" s="183"/>
      <c r="H4" s="156"/>
    </row>
    <row r="5" spans="1:8" ht="34.5" customHeight="1">
      <c r="A5" s="15" t="s">
        <v>8</v>
      </c>
      <c r="B5" s="72" t="s">
        <v>9</v>
      </c>
      <c r="C5" s="15" t="s">
        <v>8</v>
      </c>
      <c r="D5" s="16" t="s">
        <v>57</v>
      </c>
      <c r="E5" s="72" t="s">
        <v>118</v>
      </c>
      <c r="F5" s="73" t="s">
        <v>119</v>
      </c>
      <c r="G5" s="16" t="s">
        <v>120</v>
      </c>
      <c r="H5" s="74" t="s">
        <v>121</v>
      </c>
    </row>
    <row r="6" spans="1:8" ht="20.25" customHeight="1">
      <c r="A6" s="75" t="s">
        <v>122</v>
      </c>
      <c r="B6" s="76">
        <f>SUM(B7:B9)</f>
        <v>7474816</v>
      </c>
      <c r="C6" s="77" t="s">
        <v>123</v>
      </c>
      <c r="D6" s="78">
        <f>SUM(E6,F6,G6,H6)</f>
        <v>7474816</v>
      </c>
      <c r="E6" s="79">
        <f>SUM(E7:E35)</f>
        <v>7474816</v>
      </c>
      <c r="F6" s="79">
        <f>SUM(F7:F35)</f>
        <v>0</v>
      </c>
      <c r="G6" s="79">
        <f>SUM(G7:G35)</f>
        <v>0</v>
      </c>
      <c r="H6" s="80">
        <f>SUM(H7:H35)</f>
        <v>0</v>
      </c>
    </row>
    <row r="7" spans="1:8" ht="20.25" customHeight="1">
      <c r="A7" s="75" t="s">
        <v>124</v>
      </c>
      <c r="B7" s="81">
        <v>7474816</v>
      </c>
      <c r="C7" s="82" t="s">
        <v>125</v>
      </c>
      <c r="D7" s="83">
        <f aca="true" t="shared" si="0" ref="D7:D35">SUM(E7:H7)</f>
        <v>0</v>
      </c>
      <c r="E7" s="84">
        <v>0</v>
      </c>
      <c r="F7" s="84">
        <v>0</v>
      </c>
      <c r="G7" s="84">
        <v>0</v>
      </c>
      <c r="H7" s="85">
        <v>0</v>
      </c>
    </row>
    <row r="8" spans="1:8" ht="20.25" customHeight="1">
      <c r="A8" s="75" t="s">
        <v>126</v>
      </c>
      <c r="B8" s="81">
        <v>0</v>
      </c>
      <c r="C8" s="82" t="s">
        <v>127</v>
      </c>
      <c r="D8" s="83">
        <f t="shared" si="0"/>
        <v>0</v>
      </c>
      <c r="E8" s="84">
        <v>0</v>
      </c>
      <c r="F8" s="84">
        <v>0</v>
      </c>
      <c r="G8" s="84">
        <v>0</v>
      </c>
      <c r="H8" s="85">
        <v>0</v>
      </c>
    </row>
    <row r="9" spans="1:8" ht="20.25" customHeight="1">
      <c r="A9" s="75" t="s">
        <v>128</v>
      </c>
      <c r="B9" s="23">
        <v>0</v>
      </c>
      <c r="C9" s="82" t="s">
        <v>129</v>
      </c>
      <c r="D9" s="83">
        <f t="shared" si="0"/>
        <v>0</v>
      </c>
      <c r="E9" s="84">
        <v>0</v>
      </c>
      <c r="F9" s="84">
        <v>0</v>
      </c>
      <c r="G9" s="84">
        <v>0</v>
      </c>
      <c r="H9" s="85">
        <v>0</v>
      </c>
    </row>
    <row r="10" spans="1:8" ht="20.25" customHeight="1">
      <c r="A10" s="75" t="s">
        <v>130</v>
      </c>
      <c r="B10" s="86">
        <f>SUM(B11:B14)</f>
        <v>0</v>
      </c>
      <c r="C10" s="82" t="s">
        <v>131</v>
      </c>
      <c r="D10" s="83">
        <f t="shared" si="0"/>
        <v>0</v>
      </c>
      <c r="E10" s="84">
        <v>0</v>
      </c>
      <c r="F10" s="84">
        <v>0</v>
      </c>
      <c r="G10" s="84">
        <v>0</v>
      </c>
      <c r="H10" s="85">
        <v>0</v>
      </c>
    </row>
    <row r="11" spans="1:8" ht="20.25" customHeight="1">
      <c r="A11" s="75" t="s">
        <v>124</v>
      </c>
      <c r="B11" s="81">
        <v>0</v>
      </c>
      <c r="C11" s="82" t="s">
        <v>132</v>
      </c>
      <c r="D11" s="83">
        <f t="shared" si="0"/>
        <v>0</v>
      </c>
      <c r="E11" s="84">
        <v>0</v>
      </c>
      <c r="F11" s="84">
        <v>0</v>
      </c>
      <c r="G11" s="84">
        <v>0</v>
      </c>
      <c r="H11" s="85">
        <v>0</v>
      </c>
    </row>
    <row r="12" spans="1:8" ht="20.25" customHeight="1">
      <c r="A12" s="75" t="s">
        <v>126</v>
      </c>
      <c r="B12" s="81">
        <v>0</v>
      </c>
      <c r="C12" s="82" t="s">
        <v>133</v>
      </c>
      <c r="D12" s="83">
        <f t="shared" si="0"/>
        <v>0</v>
      </c>
      <c r="E12" s="84">
        <v>0</v>
      </c>
      <c r="F12" s="84">
        <v>0</v>
      </c>
      <c r="G12" s="84">
        <v>0</v>
      </c>
      <c r="H12" s="85">
        <v>0</v>
      </c>
    </row>
    <row r="13" spans="1:8" ht="20.25" customHeight="1">
      <c r="A13" s="75" t="s">
        <v>128</v>
      </c>
      <c r="B13" s="81">
        <v>0</v>
      </c>
      <c r="C13" s="82" t="s">
        <v>134</v>
      </c>
      <c r="D13" s="83">
        <f t="shared" si="0"/>
        <v>0</v>
      </c>
      <c r="E13" s="84">
        <v>0</v>
      </c>
      <c r="F13" s="84">
        <v>0</v>
      </c>
      <c r="G13" s="84">
        <v>0</v>
      </c>
      <c r="H13" s="85">
        <v>0</v>
      </c>
    </row>
    <row r="14" spans="1:8" ht="20.25" customHeight="1">
      <c r="A14" s="75" t="s">
        <v>135</v>
      </c>
      <c r="B14" s="23"/>
      <c r="C14" s="82" t="s">
        <v>136</v>
      </c>
      <c r="D14" s="83">
        <f t="shared" si="0"/>
        <v>6000000</v>
      </c>
      <c r="E14" s="84">
        <v>6000000</v>
      </c>
      <c r="F14" s="84">
        <v>0</v>
      </c>
      <c r="G14" s="84">
        <v>0</v>
      </c>
      <c r="H14" s="85">
        <v>0</v>
      </c>
    </row>
    <row r="15" spans="1:8" ht="20.25" customHeight="1">
      <c r="A15" s="21"/>
      <c r="B15" s="87"/>
      <c r="C15" s="82" t="s">
        <v>137</v>
      </c>
      <c r="D15" s="83">
        <f t="shared" si="0"/>
        <v>0</v>
      </c>
      <c r="E15" s="84">
        <v>0</v>
      </c>
      <c r="F15" s="84">
        <v>0</v>
      </c>
      <c r="G15" s="84">
        <v>0</v>
      </c>
      <c r="H15" s="85">
        <v>0</v>
      </c>
    </row>
    <row r="16" spans="1:8" ht="20.25" customHeight="1">
      <c r="A16" s="21"/>
      <c r="B16" s="23"/>
      <c r="C16" s="82" t="s">
        <v>138</v>
      </c>
      <c r="D16" s="83">
        <f t="shared" si="0"/>
        <v>1410816</v>
      </c>
      <c r="E16" s="84">
        <v>1410816</v>
      </c>
      <c r="F16" s="84">
        <v>0</v>
      </c>
      <c r="G16" s="84">
        <v>0</v>
      </c>
      <c r="H16" s="85">
        <v>0</v>
      </c>
    </row>
    <row r="17" spans="1:8" ht="20.25" customHeight="1">
      <c r="A17" s="21"/>
      <c r="B17" s="23"/>
      <c r="C17" s="82" t="s">
        <v>139</v>
      </c>
      <c r="D17" s="83">
        <f t="shared" si="0"/>
        <v>0</v>
      </c>
      <c r="E17" s="84">
        <v>0</v>
      </c>
      <c r="F17" s="84">
        <v>0</v>
      </c>
      <c r="G17" s="84">
        <v>0</v>
      </c>
      <c r="H17" s="85">
        <v>0</v>
      </c>
    </row>
    <row r="18" spans="1:8" ht="20.25" customHeight="1">
      <c r="A18" s="21"/>
      <c r="B18" s="23"/>
      <c r="C18" s="82" t="s">
        <v>140</v>
      </c>
      <c r="D18" s="83">
        <f t="shared" si="0"/>
        <v>0</v>
      </c>
      <c r="E18" s="84">
        <v>0</v>
      </c>
      <c r="F18" s="84">
        <v>0</v>
      </c>
      <c r="G18" s="84">
        <v>0</v>
      </c>
      <c r="H18" s="85">
        <v>0</v>
      </c>
    </row>
    <row r="19" spans="1:8" ht="20.25" customHeight="1">
      <c r="A19" s="21"/>
      <c r="B19" s="23"/>
      <c r="C19" s="82" t="s">
        <v>141</v>
      </c>
      <c r="D19" s="83">
        <f t="shared" si="0"/>
        <v>64000</v>
      </c>
      <c r="E19" s="84">
        <v>64000</v>
      </c>
      <c r="F19" s="84">
        <v>0</v>
      </c>
      <c r="G19" s="84">
        <v>0</v>
      </c>
      <c r="H19" s="85">
        <v>0</v>
      </c>
    </row>
    <row r="20" spans="1:8" ht="20.25" customHeight="1">
      <c r="A20" s="21"/>
      <c r="B20" s="23"/>
      <c r="C20" s="82" t="s">
        <v>142</v>
      </c>
      <c r="D20" s="83">
        <f t="shared" si="0"/>
        <v>0</v>
      </c>
      <c r="E20" s="84">
        <v>0</v>
      </c>
      <c r="F20" s="84">
        <v>0</v>
      </c>
      <c r="G20" s="84">
        <v>0</v>
      </c>
      <c r="H20" s="85">
        <v>0</v>
      </c>
    </row>
    <row r="21" spans="1:8" ht="20.25" customHeight="1">
      <c r="A21" s="21"/>
      <c r="B21" s="23"/>
      <c r="C21" s="82" t="s">
        <v>143</v>
      </c>
      <c r="D21" s="83">
        <f t="shared" si="0"/>
        <v>0</v>
      </c>
      <c r="E21" s="84">
        <v>0</v>
      </c>
      <c r="F21" s="84">
        <v>0</v>
      </c>
      <c r="G21" s="84">
        <v>0</v>
      </c>
      <c r="H21" s="85">
        <v>0</v>
      </c>
    </row>
    <row r="22" spans="1:8" ht="20.25" customHeight="1">
      <c r="A22" s="21"/>
      <c r="B22" s="23"/>
      <c r="C22" s="82" t="s">
        <v>144</v>
      </c>
      <c r="D22" s="83">
        <f t="shared" si="0"/>
        <v>0</v>
      </c>
      <c r="E22" s="84">
        <v>0</v>
      </c>
      <c r="F22" s="84">
        <v>0</v>
      </c>
      <c r="G22" s="84">
        <v>0</v>
      </c>
      <c r="H22" s="85">
        <v>0</v>
      </c>
    </row>
    <row r="23" spans="1:8" ht="20.25" customHeight="1">
      <c r="A23" s="21"/>
      <c r="B23" s="23"/>
      <c r="C23" s="82" t="s">
        <v>145</v>
      </c>
      <c r="D23" s="83">
        <f t="shared" si="0"/>
        <v>0</v>
      </c>
      <c r="E23" s="84">
        <v>0</v>
      </c>
      <c r="F23" s="84">
        <v>0</v>
      </c>
      <c r="G23" s="84">
        <v>0</v>
      </c>
      <c r="H23" s="85">
        <v>0</v>
      </c>
    </row>
    <row r="24" spans="1:8" ht="20.25" customHeight="1">
      <c r="A24" s="21"/>
      <c r="B24" s="23"/>
      <c r="C24" s="82" t="s">
        <v>146</v>
      </c>
      <c r="D24" s="83">
        <f t="shared" si="0"/>
        <v>0</v>
      </c>
      <c r="E24" s="84">
        <v>0</v>
      </c>
      <c r="F24" s="84">
        <v>0</v>
      </c>
      <c r="G24" s="84">
        <v>0</v>
      </c>
      <c r="H24" s="85">
        <v>0</v>
      </c>
    </row>
    <row r="25" spans="1:8" ht="20.25" customHeight="1">
      <c r="A25" s="21"/>
      <c r="B25" s="23"/>
      <c r="C25" s="82" t="s">
        <v>147</v>
      </c>
      <c r="D25" s="83">
        <f t="shared" si="0"/>
        <v>0</v>
      </c>
      <c r="E25" s="84">
        <v>0</v>
      </c>
      <c r="F25" s="84">
        <v>0</v>
      </c>
      <c r="G25" s="84">
        <v>0</v>
      </c>
      <c r="H25" s="85">
        <v>0</v>
      </c>
    </row>
    <row r="26" spans="1:8" ht="20.25" customHeight="1">
      <c r="A26" s="18"/>
      <c r="B26" s="23"/>
      <c r="C26" s="82" t="s">
        <v>148</v>
      </c>
      <c r="D26" s="83">
        <f t="shared" si="0"/>
        <v>0</v>
      </c>
      <c r="E26" s="84">
        <v>0</v>
      </c>
      <c r="F26" s="84">
        <v>0</v>
      </c>
      <c r="G26" s="84">
        <v>0</v>
      </c>
      <c r="H26" s="85">
        <v>0</v>
      </c>
    </row>
    <row r="27" spans="1:8" ht="20.25" customHeight="1">
      <c r="A27" s="18"/>
      <c r="B27" s="23"/>
      <c r="C27" s="82" t="s">
        <v>149</v>
      </c>
      <c r="D27" s="83">
        <f t="shared" si="0"/>
        <v>0</v>
      </c>
      <c r="E27" s="84">
        <v>0</v>
      </c>
      <c r="F27" s="84">
        <v>0</v>
      </c>
      <c r="G27" s="84">
        <v>0</v>
      </c>
      <c r="H27" s="85">
        <v>0</v>
      </c>
    </row>
    <row r="28" spans="1:8" ht="20.25" customHeight="1">
      <c r="A28" s="18"/>
      <c r="B28" s="23"/>
      <c r="C28" s="82" t="s">
        <v>150</v>
      </c>
      <c r="D28" s="83">
        <f t="shared" si="0"/>
        <v>0</v>
      </c>
      <c r="E28" s="84">
        <v>0</v>
      </c>
      <c r="F28" s="84">
        <v>0</v>
      </c>
      <c r="G28" s="84">
        <v>0</v>
      </c>
      <c r="H28" s="85">
        <v>0</v>
      </c>
    </row>
    <row r="29" spans="1:8" ht="20.25" customHeight="1">
      <c r="A29" s="18"/>
      <c r="B29" s="23"/>
      <c r="C29" s="82" t="s">
        <v>151</v>
      </c>
      <c r="D29" s="83">
        <f t="shared" si="0"/>
        <v>0</v>
      </c>
      <c r="E29" s="84">
        <v>0</v>
      </c>
      <c r="F29" s="84">
        <v>0</v>
      </c>
      <c r="G29" s="84">
        <v>0</v>
      </c>
      <c r="H29" s="85">
        <v>0</v>
      </c>
    </row>
    <row r="30" spans="1:8" ht="20.25" customHeight="1">
      <c r="A30" s="18"/>
      <c r="B30" s="23"/>
      <c r="C30" s="82" t="s">
        <v>152</v>
      </c>
      <c r="D30" s="83">
        <f t="shared" si="0"/>
        <v>0</v>
      </c>
      <c r="E30" s="84">
        <v>0</v>
      </c>
      <c r="F30" s="84">
        <v>0</v>
      </c>
      <c r="G30" s="84">
        <v>0</v>
      </c>
      <c r="H30" s="85">
        <v>0</v>
      </c>
    </row>
    <row r="31" spans="1:8" ht="20.25" customHeight="1">
      <c r="A31" s="18"/>
      <c r="B31" s="23"/>
      <c r="C31" s="82" t="s">
        <v>153</v>
      </c>
      <c r="D31" s="83">
        <f t="shared" si="0"/>
        <v>0</v>
      </c>
      <c r="E31" s="84">
        <v>0</v>
      </c>
      <c r="F31" s="84">
        <v>0</v>
      </c>
      <c r="G31" s="84">
        <v>0</v>
      </c>
      <c r="H31" s="85">
        <v>0</v>
      </c>
    </row>
    <row r="32" spans="1:8" ht="20.25" customHeight="1">
      <c r="A32" s="18"/>
      <c r="B32" s="23"/>
      <c r="C32" s="20" t="s">
        <v>154</v>
      </c>
      <c r="D32" s="83">
        <f t="shared" si="0"/>
        <v>0</v>
      </c>
      <c r="E32" s="84">
        <v>0</v>
      </c>
      <c r="F32" s="84">
        <v>0</v>
      </c>
      <c r="G32" s="84">
        <v>0</v>
      </c>
      <c r="H32" s="85">
        <v>0</v>
      </c>
    </row>
    <row r="33" spans="1:8" ht="20.25" customHeight="1">
      <c r="A33" s="18"/>
      <c r="B33" s="23"/>
      <c r="C33" s="82" t="s">
        <v>155</v>
      </c>
      <c r="D33" s="83">
        <f t="shared" si="0"/>
        <v>0</v>
      </c>
      <c r="E33" s="84">
        <v>0</v>
      </c>
      <c r="F33" s="84">
        <v>0</v>
      </c>
      <c r="G33" s="84">
        <v>0</v>
      </c>
      <c r="H33" s="85">
        <v>0</v>
      </c>
    </row>
    <row r="34" spans="1:8" ht="20.25" customHeight="1">
      <c r="A34" s="18"/>
      <c r="B34" s="23"/>
      <c r="C34" s="82" t="s">
        <v>156</v>
      </c>
      <c r="D34" s="83">
        <f t="shared" si="0"/>
        <v>0</v>
      </c>
      <c r="E34" s="84">
        <v>0</v>
      </c>
      <c r="F34" s="84">
        <v>0</v>
      </c>
      <c r="G34" s="84">
        <v>0</v>
      </c>
      <c r="H34" s="85">
        <v>0</v>
      </c>
    </row>
    <row r="35" spans="1:8" ht="20.25" customHeight="1">
      <c r="A35" s="18"/>
      <c r="B35" s="23"/>
      <c r="C35" s="82" t="s">
        <v>157</v>
      </c>
      <c r="D35" s="83">
        <f t="shared" si="0"/>
        <v>0</v>
      </c>
      <c r="E35" s="88">
        <v>0</v>
      </c>
      <c r="F35" s="88">
        <v>0</v>
      </c>
      <c r="G35" s="88">
        <v>0</v>
      </c>
      <c r="H35" s="89">
        <v>0</v>
      </c>
    </row>
    <row r="36" spans="1:8" ht="20.25" customHeight="1">
      <c r="A36" s="26"/>
      <c r="B36" s="27"/>
      <c r="C36" s="90"/>
      <c r="D36" s="91"/>
      <c r="E36" s="92" t="s">
        <v>80</v>
      </c>
      <c r="F36" s="92" t="s">
        <v>80</v>
      </c>
      <c r="G36" s="92"/>
      <c r="H36" s="93"/>
    </row>
    <row r="37" spans="1:8" ht="20.25" customHeight="1">
      <c r="A37" s="18"/>
      <c r="B37" s="23"/>
      <c r="C37" s="29" t="s">
        <v>158</v>
      </c>
      <c r="D37" s="83">
        <f>SUM(E37:H37)</f>
        <v>0</v>
      </c>
      <c r="E37" s="88"/>
      <c r="F37" s="88"/>
      <c r="G37" s="88"/>
      <c r="H37" s="89"/>
    </row>
    <row r="38" spans="1:8" ht="20.25" customHeight="1">
      <c r="A38" s="18"/>
      <c r="B38" s="94"/>
      <c r="C38" s="29"/>
      <c r="D38" s="91"/>
      <c r="E38" s="95"/>
      <c r="F38" s="95"/>
      <c r="G38" s="95"/>
      <c r="H38" s="96"/>
    </row>
    <row r="39" spans="1:8" ht="20.25" customHeight="1">
      <c r="A39" s="26" t="s">
        <v>52</v>
      </c>
      <c r="B39" s="97">
        <f>SUM(B6,B10)</f>
        <v>7474816</v>
      </c>
      <c r="C39" s="28" t="s">
        <v>53</v>
      </c>
      <c r="D39" s="98">
        <f>SUM(E39:H39)</f>
        <v>7474816</v>
      </c>
      <c r="E39" s="99">
        <f>SUM(E7:E37)</f>
        <v>7474816</v>
      </c>
      <c r="F39" s="99">
        <f>SUM(F7:F37)</f>
        <v>0</v>
      </c>
      <c r="G39" s="99">
        <f>SUM(G7:G37)</f>
        <v>0</v>
      </c>
      <c r="H39" s="100">
        <f>SUM(H7:H37)</f>
        <v>0</v>
      </c>
    </row>
    <row r="40" spans="1:8" ht="20.25" customHeight="1">
      <c r="A40" s="32"/>
      <c r="B40" s="10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3" max="3" width="9.16015625" style="0" customWidth="1"/>
    <col min="4" max="4" width="38" style="0" customWidth="1"/>
    <col min="5" max="5" width="17.66015625" style="0" customWidth="1"/>
    <col min="6" max="15" width="10.33203125" style="0" customWidth="1"/>
    <col min="16" max="32" width="5" style="0" customWidth="1"/>
    <col min="33" max="35" width="9.16015625" style="0" customWidth="1"/>
  </cols>
  <sheetData>
    <row r="1" spans="1:32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9" t="s">
        <v>54</v>
      </c>
    </row>
    <row r="2" spans="1:32" ht="19.5" customHeight="1">
      <c r="A2" s="11" t="s">
        <v>159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5" s="1" customFormat="1" ht="19.5" customHeight="1">
      <c r="A3" s="40" t="s">
        <v>4</v>
      </c>
      <c r="B3" s="41"/>
      <c r="C3" s="41"/>
      <c r="D3" s="41"/>
      <c r="E3" s="42"/>
      <c r="F3" s="42"/>
      <c r="G3" s="42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10" t="s">
        <v>5</v>
      </c>
      <c r="AG3"/>
      <c r="AH3"/>
      <c r="AI3"/>
    </row>
    <row r="4" spans="1:32" ht="19.5" customHeight="1">
      <c r="A4" s="162" t="s">
        <v>56</v>
      </c>
      <c r="B4" s="152"/>
      <c r="C4" s="191"/>
      <c r="D4" s="153"/>
      <c r="E4" s="188" t="s">
        <v>57</v>
      </c>
      <c r="F4" s="185" t="s">
        <v>160</v>
      </c>
      <c r="G4" s="185"/>
      <c r="H4" s="185"/>
      <c r="I4" s="185"/>
      <c r="J4" s="185"/>
      <c r="K4" s="185"/>
      <c r="L4" s="185"/>
      <c r="M4" s="185"/>
      <c r="N4" s="185"/>
      <c r="O4" s="185"/>
      <c r="P4" s="184" t="s">
        <v>161</v>
      </c>
      <c r="Q4" s="184"/>
      <c r="R4" s="184"/>
      <c r="S4" s="184"/>
      <c r="T4" s="184"/>
      <c r="U4" s="184"/>
      <c r="V4" s="184"/>
      <c r="W4" s="185" t="s">
        <v>58</v>
      </c>
      <c r="X4" s="185"/>
      <c r="Y4" s="185"/>
      <c r="Z4" s="185"/>
      <c r="AA4" s="185"/>
      <c r="AB4" s="185"/>
      <c r="AC4" s="185"/>
      <c r="AD4" s="185"/>
      <c r="AE4" s="185"/>
      <c r="AF4" s="185"/>
    </row>
    <row r="5" spans="1:32" ht="19.5" customHeight="1">
      <c r="A5" s="162" t="s">
        <v>67</v>
      </c>
      <c r="B5" s="152"/>
      <c r="C5" s="185" t="s">
        <v>68</v>
      </c>
      <c r="D5" s="168" t="s">
        <v>69</v>
      </c>
      <c r="E5" s="189"/>
      <c r="F5" s="185" t="s">
        <v>57</v>
      </c>
      <c r="G5" s="186" t="s">
        <v>118</v>
      </c>
      <c r="H5" s="186"/>
      <c r="I5" s="186"/>
      <c r="J5" s="185" t="s">
        <v>162</v>
      </c>
      <c r="K5" s="185"/>
      <c r="L5" s="185"/>
      <c r="M5" s="185" t="s">
        <v>120</v>
      </c>
      <c r="N5" s="185"/>
      <c r="O5" s="185"/>
      <c r="P5" s="185" t="s">
        <v>57</v>
      </c>
      <c r="Q5" s="185" t="s">
        <v>118</v>
      </c>
      <c r="R5" s="185"/>
      <c r="S5" s="185"/>
      <c r="T5" s="185" t="s">
        <v>162</v>
      </c>
      <c r="U5" s="185"/>
      <c r="V5" s="185"/>
      <c r="W5" s="185" t="s">
        <v>57</v>
      </c>
      <c r="X5" s="186" t="s">
        <v>118</v>
      </c>
      <c r="Y5" s="186"/>
      <c r="Z5" s="186"/>
      <c r="AA5" s="185" t="s">
        <v>162</v>
      </c>
      <c r="AB5" s="185"/>
      <c r="AC5" s="185"/>
      <c r="AD5" s="185" t="s">
        <v>120</v>
      </c>
      <c r="AE5" s="185"/>
      <c r="AF5" s="185"/>
    </row>
    <row r="6" spans="1:32" ht="30.75" customHeight="1">
      <c r="A6" s="45" t="s">
        <v>77</v>
      </c>
      <c r="B6" s="104" t="s">
        <v>78</v>
      </c>
      <c r="C6" s="185"/>
      <c r="D6" s="187"/>
      <c r="E6" s="190"/>
      <c r="F6" s="185"/>
      <c r="G6" s="102" t="s">
        <v>72</v>
      </c>
      <c r="H6" s="102" t="s">
        <v>106</v>
      </c>
      <c r="I6" s="103" t="s">
        <v>107</v>
      </c>
      <c r="J6" s="102" t="s">
        <v>72</v>
      </c>
      <c r="K6" s="102" t="s">
        <v>106</v>
      </c>
      <c r="L6" s="103" t="s">
        <v>107</v>
      </c>
      <c r="M6" s="102" t="s">
        <v>72</v>
      </c>
      <c r="N6" s="102" t="s">
        <v>106</v>
      </c>
      <c r="O6" s="103" t="s">
        <v>107</v>
      </c>
      <c r="P6" s="185"/>
      <c r="Q6" s="102" t="s">
        <v>72</v>
      </c>
      <c r="R6" s="102" t="s">
        <v>106</v>
      </c>
      <c r="S6" s="103" t="s">
        <v>107</v>
      </c>
      <c r="T6" s="102" t="s">
        <v>72</v>
      </c>
      <c r="U6" s="102" t="s">
        <v>106</v>
      </c>
      <c r="V6" s="103" t="s">
        <v>107</v>
      </c>
      <c r="W6" s="185"/>
      <c r="X6" s="102" t="s">
        <v>72</v>
      </c>
      <c r="Y6" s="102" t="s">
        <v>106</v>
      </c>
      <c r="Z6" s="103" t="s">
        <v>107</v>
      </c>
      <c r="AA6" s="102" t="s">
        <v>72</v>
      </c>
      <c r="AB6" s="102" t="s">
        <v>106</v>
      </c>
      <c r="AC6" s="103" t="s">
        <v>107</v>
      </c>
      <c r="AD6" s="102" t="s">
        <v>72</v>
      </c>
      <c r="AE6" s="102" t="s">
        <v>106</v>
      </c>
      <c r="AF6" s="103" t="s">
        <v>107</v>
      </c>
    </row>
    <row r="7" spans="1:32" ht="19.5" customHeight="1">
      <c r="A7" s="48" t="s">
        <v>80</v>
      </c>
      <c r="B7" s="48" t="s">
        <v>80</v>
      </c>
      <c r="C7" s="105" t="s">
        <v>80</v>
      </c>
      <c r="D7" s="48" t="s">
        <v>57</v>
      </c>
      <c r="E7" s="49">
        <f aca="true" t="shared" si="0" ref="E7:E13">SUM(F7,P7,W7)</f>
        <v>7474816</v>
      </c>
      <c r="F7" s="55">
        <f aca="true" t="shared" si="1" ref="F7:F13">SUM(G7,J7,M7)</f>
        <v>7474816</v>
      </c>
      <c r="G7" s="55">
        <f aca="true" t="shared" si="2" ref="G7:G13">SUM(H7,I7)</f>
        <v>7474816</v>
      </c>
      <c r="H7" s="55">
        <v>7410816</v>
      </c>
      <c r="I7" s="55">
        <v>64000</v>
      </c>
      <c r="J7" s="55">
        <f aca="true" t="shared" si="3" ref="J7:J13">SUM(K7,L7)</f>
        <v>0</v>
      </c>
      <c r="K7" s="55">
        <v>0</v>
      </c>
      <c r="L7" s="55">
        <v>0</v>
      </c>
      <c r="M7" s="55">
        <f aca="true" t="shared" si="4" ref="M7:M13">SUM(N7,O7)</f>
        <v>0</v>
      </c>
      <c r="N7" s="55">
        <v>0</v>
      </c>
      <c r="O7" s="55">
        <v>0</v>
      </c>
      <c r="P7" s="55">
        <f aca="true" t="shared" si="5" ref="P7:P13">SUM(Q7,T7)</f>
        <v>0</v>
      </c>
      <c r="Q7" s="55">
        <f aca="true" t="shared" si="6" ref="Q7:Q13">SUM(R7,S7)</f>
        <v>0</v>
      </c>
      <c r="R7" s="55">
        <v>0</v>
      </c>
      <c r="S7" s="55">
        <v>0</v>
      </c>
      <c r="T7" s="55">
        <f aca="true" t="shared" si="7" ref="T7:T13">SUM(U7,V7)</f>
        <v>0</v>
      </c>
      <c r="U7" s="55">
        <v>0</v>
      </c>
      <c r="V7" s="55">
        <v>0</v>
      </c>
      <c r="W7" s="55">
        <f aca="true" t="shared" si="8" ref="W7:W13">SUM(X7,AA7,AD7)</f>
        <v>0</v>
      </c>
      <c r="X7" s="55">
        <f aca="true" t="shared" si="9" ref="X7:X13">SUM(Y7,Z7)</f>
        <v>0</v>
      </c>
      <c r="Y7" s="55">
        <v>0</v>
      </c>
      <c r="Z7" s="55">
        <v>0</v>
      </c>
      <c r="AA7" s="55">
        <f aca="true" t="shared" si="10" ref="AA7:AA13">SUM(AB7,AC7)</f>
        <v>0</v>
      </c>
      <c r="AB7" s="55">
        <v>0</v>
      </c>
      <c r="AC7" s="55">
        <v>0</v>
      </c>
      <c r="AD7" s="55">
        <f aca="true" t="shared" si="11" ref="AD7:AD13">SUM(AE7,AF7)</f>
        <v>0</v>
      </c>
      <c r="AE7" s="55">
        <v>0</v>
      </c>
      <c r="AF7" s="55">
        <v>0</v>
      </c>
    </row>
    <row r="8" spans="1:32" ht="19.5" customHeight="1">
      <c r="A8" s="48" t="s">
        <v>80</v>
      </c>
      <c r="B8" s="48" t="s">
        <v>80</v>
      </c>
      <c r="C8" s="105" t="s">
        <v>82</v>
      </c>
      <c r="D8" s="48" t="s">
        <v>0</v>
      </c>
      <c r="E8" s="49">
        <f t="shared" si="0"/>
        <v>7474816</v>
      </c>
      <c r="F8" s="55">
        <f t="shared" si="1"/>
        <v>7474816</v>
      </c>
      <c r="G8" s="55">
        <f t="shared" si="2"/>
        <v>7474816</v>
      </c>
      <c r="H8" s="55">
        <v>7410816</v>
      </c>
      <c r="I8" s="55">
        <v>64000</v>
      </c>
      <c r="J8" s="55">
        <f t="shared" si="3"/>
        <v>0</v>
      </c>
      <c r="K8" s="55">
        <v>0</v>
      </c>
      <c r="L8" s="55">
        <v>0</v>
      </c>
      <c r="M8" s="55">
        <f t="shared" si="4"/>
        <v>0</v>
      </c>
      <c r="N8" s="55">
        <v>0</v>
      </c>
      <c r="O8" s="55">
        <v>0</v>
      </c>
      <c r="P8" s="55">
        <f t="shared" si="5"/>
        <v>0</v>
      </c>
      <c r="Q8" s="55">
        <f t="shared" si="6"/>
        <v>0</v>
      </c>
      <c r="R8" s="55">
        <v>0</v>
      </c>
      <c r="S8" s="55">
        <v>0</v>
      </c>
      <c r="T8" s="55">
        <f t="shared" si="7"/>
        <v>0</v>
      </c>
      <c r="U8" s="55">
        <v>0</v>
      </c>
      <c r="V8" s="55">
        <v>0</v>
      </c>
      <c r="W8" s="55">
        <f t="shared" si="8"/>
        <v>0</v>
      </c>
      <c r="X8" s="55">
        <f t="shared" si="9"/>
        <v>0</v>
      </c>
      <c r="Y8" s="55">
        <v>0</v>
      </c>
      <c r="Z8" s="55">
        <v>0</v>
      </c>
      <c r="AA8" s="55">
        <f t="shared" si="10"/>
        <v>0</v>
      </c>
      <c r="AB8" s="55">
        <v>0</v>
      </c>
      <c r="AC8" s="55">
        <v>0</v>
      </c>
      <c r="AD8" s="55">
        <f t="shared" si="11"/>
        <v>0</v>
      </c>
      <c r="AE8" s="55">
        <v>0</v>
      </c>
      <c r="AF8" s="55">
        <v>0</v>
      </c>
    </row>
    <row r="9" spans="1:32" ht="19.5" customHeight="1">
      <c r="A9" s="48" t="s">
        <v>163</v>
      </c>
      <c r="B9" s="48" t="s">
        <v>80</v>
      </c>
      <c r="C9" s="105" t="s">
        <v>80</v>
      </c>
      <c r="D9" s="48" t="s">
        <v>164</v>
      </c>
      <c r="E9" s="49">
        <f t="shared" si="0"/>
        <v>7364440</v>
      </c>
      <c r="F9" s="55">
        <f t="shared" si="1"/>
        <v>7364440</v>
      </c>
      <c r="G9" s="55">
        <f t="shared" si="2"/>
        <v>7364440</v>
      </c>
      <c r="H9" s="55">
        <v>7300440</v>
      </c>
      <c r="I9" s="55">
        <v>64000</v>
      </c>
      <c r="J9" s="55">
        <f t="shared" si="3"/>
        <v>0</v>
      </c>
      <c r="K9" s="55">
        <v>0</v>
      </c>
      <c r="L9" s="55">
        <v>0</v>
      </c>
      <c r="M9" s="55">
        <f t="shared" si="4"/>
        <v>0</v>
      </c>
      <c r="N9" s="55">
        <v>0</v>
      </c>
      <c r="O9" s="55">
        <v>0</v>
      </c>
      <c r="P9" s="55">
        <f t="shared" si="5"/>
        <v>0</v>
      </c>
      <c r="Q9" s="55">
        <f t="shared" si="6"/>
        <v>0</v>
      </c>
      <c r="R9" s="55">
        <v>0</v>
      </c>
      <c r="S9" s="55">
        <v>0</v>
      </c>
      <c r="T9" s="55">
        <f t="shared" si="7"/>
        <v>0</v>
      </c>
      <c r="U9" s="55">
        <v>0</v>
      </c>
      <c r="V9" s="55">
        <v>0</v>
      </c>
      <c r="W9" s="55">
        <f t="shared" si="8"/>
        <v>0</v>
      </c>
      <c r="X9" s="55">
        <f t="shared" si="9"/>
        <v>0</v>
      </c>
      <c r="Y9" s="55">
        <v>0</v>
      </c>
      <c r="Z9" s="55">
        <v>0</v>
      </c>
      <c r="AA9" s="55">
        <f t="shared" si="10"/>
        <v>0</v>
      </c>
      <c r="AB9" s="55">
        <v>0</v>
      </c>
      <c r="AC9" s="55">
        <v>0</v>
      </c>
      <c r="AD9" s="55">
        <f t="shared" si="11"/>
        <v>0</v>
      </c>
      <c r="AE9" s="55">
        <v>0</v>
      </c>
      <c r="AF9" s="55">
        <v>0</v>
      </c>
    </row>
    <row r="10" spans="1:32" ht="19.5" customHeight="1">
      <c r="A10" s="48" t="s">
        <v>165</v>
      </c>
      <c r="B10" s="48" t="s">
        <v>91</v>
      </c>
      <c r="C10" s="105" t="s">
        <v>88</v>
      </c>
      <c r="D10" s="48" t="s">
        <v>166</v>
      </c>
      <c r="E10" s="49">
        <f t="shared" si="0"/>
        <v>6100440</v>
      </c>
      <c r="F10" s="55">
        <f t="shared" si="1"/>
        <v>6100440</v>
      </c>
      <c r="G10" s="55">
        <f t="shared" si="2"/>
        <v>6100440</v>
      </c>
      <c r="H10" s="55">
        <v>6100440</v>
      </c>
      <c r="I10" s="55">
        <v>0</v>
      </c>
      <c r="J10" s="55">
        <f t="shared" si="3"/>
        <v>0</v>
      </c>
      <c r="K10" s="55">
        <v>0</v>
      </c>
      <c r="L10" s="55">
        <v>0</v>
      </c>
      <c r="M10" s="55">
        <f t="shared" si="4"/>
        <v>0</v>
      </c>
      <c r="N10" s="55">
        <v>0</v>
      </c>
      <c r="O10" s="55">
        <v>0</v>
      </c>
      <c r="P10" s="55">
        <f t="shared" si="5"/>
        <v>0</v>
      </c>
      <c r="Q10" s="55">
        <f t="shared" si="6"/>
        <v>0</v>
      </c>
      <c r="R10" s="55">
        <v>0</v>
      </c>
      <c r="S10" s="55">
        <v>0</v>
      </c>
      <c r="T10" s="55">
        <f t="shared" si="7"/>
        <v>0</v>
      </c>
      <c r="U10" s="55">
        <v>0</v>
      </c>
      <c r="V10" s="55">
        <v>0</v>
      </c>
      <c r="W10" s="55">
        <f t="shared" si="8"/>
        <v>0</v>
      </c>
      <c r="X10" s="55">
        <f t="shared" si="9"/>
        <v>0</v>
      </c>
      <c r="Y10" s="55">
        <v>0</v>
      </c>
      <c r="Z10" s="55">
        <v>0</v>
      </c>
      <c r="AA10" s="55">
        <f t="shared" si="10"/>
        <v>0</v>
      </c>
      <c r="AB10" s="55">
        <v>0</v>
      </c>
      <c r="AC10" s="55">
        <v>0</v>
      </c>
      <c r="AD10" s="55">
        <f t="shared" si="11"/>
        <v>0</v>
      </c>
      <c r="AE10" s="55">
        <v>0</v>
      </c>
      <c r="AF10" s="55">
        <v>0</v>
      </c>
    </row>
    <row r="11" spans="1:32" ht="19.5" customHeight="1">
      <c r="A11" s="48" t="s">
        <v>165</v>
      </c>
      <c r="B11" s="48" t="s">
        <v>96</v>
      </c>
      <c r="C11" s="105" t="s">
        <v>88</v>
      </c>
      <c r="D11" s="48" t="s">
        <v>167</v>
      </c>
      <c r="E11" s="49">
        <f t="shared" si="0"/>
        <v>1264000</v>
      </c>
      <c r="F11" s="55">
        <f t="shared" si="1"/>
        <v>1264000</v>
      </c>
      <c r="G11" s="55">
        <f t="shared" si="2"/>
        <v>1264000</v>
      </c>
      <c r="H11" s="55">
        <v>1200000</v>
      </c>
      <c r="I11" s="55">
        <v>64000</v>
      </c>
      <c r="J11" s="55">
        <f t="shared" si="3"/>
        <v>0</v>
      </c>
      <c r="K11" s="55">
        <v>0</v>
      </c>
      <c r="L11" s="55">
        <v>0</v>
      </c>
      <c r="M11" s="55">
        <f t="shared" si="4"/>
        <v>0</v>
      </c>
      <c r="N11" s="55">
        <v>0</v>
      </c>
      <c r="O11" s="55">
        <v>0</v>
      </c>
      <c r="P11" s="55">
        <f t="shared" si="5"/>
        <v>0</v>
      </c>
      <c r="Q11" s="55">
        <f t="shared" si="6"/>
        <v>0</v>
      </c>
      <c r="R11" s="55">
        <v>0</v>
      </c>
      <c r="S11" s="55">
        <v>0</v>
      </c>
      <c r="T11" s="55">
        <f t="shared" si="7"/>
        <v>0</v>
      </c>
      <c r="U11" s="55">
        <v>0</v>
      </c>
      <c r="V11" s="55">
        <v>0</v>
      </c>
      <c r="W11" s="55">
        <f t="shared" si="8"/>
        <v>0</v>
      </c>
      <c r="X11" s="55">
        <f t="shared" si="9"/>
        <v>0</v>
      </c>
      <c r="Y11" s="55">
        <v>0</v>
      </c>
      <c r="Z11" s="55">
        <v>0</v>
      </c>
      <c r="AA11" s="55">
        <f t="shared" si="10"/>
        <v>0</v>
      </c>
      <c r="AB11" s="55">
        <v>0</v>
      </c>
      <c r="AC11" s="55">
        <v>0</v>
      </c>
      <c r="AD11" s="55">
        <f t="shared" si="11"/>
        <v>0</v>
      </c>
      <c r="AE11" s="55">
        <v>0</v>
      </c>
      <c r="AF11" s="55">
        <v>0</v>
      </c>
    </row>
    <row r="12" spans="1:32" ht="19.5" customHeight="1">
      <c r="A12" s="48" t="s">
        <v>168</v>
      </c>
      <c r="B12" s="48" t="s">
        <v>80</v>
      </c>
      <c r="C12" s="105" t="s">
        <v>80</v>
      </c>
      <c r="D12" s="48" t="s">
        <v>169</v>
      </c>
      <c r="E12" s="49">
        <f t="shared" si="0"/>
        <v>110376</v>
      </c>
      <c r="F12" s="55">
        <f t="shared" si="1"/>
        <v>110376</v>
      </c>
      <c r="G12" s="55">
        <f t="shared" si="2"/>
        <v>110376</v>
      </c>
      <c r="H12" s="55">
        <v>110376</v>
      </c>
      <c r="I12" s="55">
        <v>0</v>
      </c>
      <c r="J12" s="55">
        <f t="shared" si="3"/>
        <v>0</v>
      </c>
      <c r="K12" s="55">
        <v>0</v>
      </c>
      <c r="L12" s="55">
        <v>0</v>
      </c>
      <c r="M12" s="55">
        <f t="shared" si="4"/>
        <v>0</v>
      </c>
      <c r="N12" s="55">
        <v>0</v>
      </c>
      <c r="O12" s="55">
        <v>0</v>
      </c>
      <c r="P12" s="55">
        <f t="shared" si="5"/>
        <v>0</v>
      </c>
      <c r="Q12" s="55">
        <f t="shared" si="6"/>
        <v>0</v>
      </c>
      <c r="R12" s="55">
        <v>0</v>
      </c>
      <c r="S12" s="55">
        <v>0</v>
      </c>
      <c r="T12" s="55">
        <f t="shared" si="7"/>
        <v>0</v>
      </c>
      <c r="U12" s="55">
        <v>0</v>
      </c>
      <c r="V12" s="55">
        <v>0</v>
      </c>
      <c r="W12" s="55">
        <f t="shared" si="8"/>
        <v>0</v>
      </c>
      <c r="X12" s="55">
        <f t="shared" si="9"/>
        <v>0</v>
      </c>
      <c r="Y12" s="55">
        <v>0</v>
      </c>
      <c r="Z12" s="55">
        <v>0</v>
      </c>
      <c r="AA12" s="55">
        <f t="shared" si="10"/>
        <v>0</v>
      </c>
      <c r="AB12" s="55">
        <v>0</v>
      </c>
      <c r="AC12" s="55">
        <v>0</v>
      </c>
      <c r="AD12" s="55">
        <f t="shared" si="11"/>
        <v>0</v>
      </c>
      <c r="AE12" s="55">
        <v>0</v>
      </c>
      <c r="AF12" s="55">
        <v>0</v>
      </c>
    </row>
    <row r="13" spans="1:32" ht="19.5" customHeight="1">
      <c r="A13" s="48" t="s">
        <v>170</v>
      </c>
      <c r="B13" s="48" t="s">
        <v>91</v>
      </c>
      <c r="C13" s="105" t="s">
        <v>88</v>
      </c>
      <c r="D13" s="48" t="s">
        <v>171</v>
      </c>
      <c r="E13" s="49">
        <f t="shared" si="0"/>
        <v>110376</v>
      </c>
      <c r="F13" s="55">
        <f t="shared" si="1"/>
        <v>110376</v>
      </c>
      <c r="G13" s="55">
        <f t="shared" si="2"/>
        <v>110376</v>
      </c>
      <c r="H13" s="55">
        <v>110376</v>
      </c>
      <c r="I13" s="55">
        <v>0</v>
      </c>
      <c r="J13" s="55">
        <f t="shared" si="3"/>
        <v>0</v>
      </c>
      <c r="K13" s="55">
        <v>0</v>
      </c>
      <c r="L13" s="55">
        <v>0</v>
      </c>
      <c r="M13" s="55">
        <f t="shared" si="4"/>
        <v>0</v>
      </c>
      <c r="N13" s="55">
        <v>0</v>
      </c>
      <c r="O13" s="55">
        <v>0</v>
      </c>
      <c r="P13" s="55">
        <f t="shared" si="5"/>
        <v>0</v>
      </c>
      <c r="Q13" s="55">
        <f t="shared" si="6"/>
        <v>0</v>
      </c>
      <c r="R13" s="55">
        <v>0</v>
      </c>
      <c r="S13" s="55">
        <v>0</v>
      </c>
      <c r="T13" s="55">
        <f t="shared" si="7"/>
        <v>0</v>
      </c>
      <c r="U13" s="55">
        <v>0</v>
      </c>
      <c r="V13" s="55">
        <v>0</v>
      </c>
      <c r="W13" s="55">
        <f t="shared" si="8"/>
        <v>0</v>
      </c>
      <c r="X13" s="55">
        <f t="shared" si="9"/>
        <v>0</v>
      </c>
      <c r="Y13" s="55">
        <v>0</v>
      </c>
      <c r="Z13" s="55">
        <v>0</v>
      </c>
      <c r="AA13" s="55">
        <f t="shared" si="10"/>
        <v>0</v>
      </c>
      <c r="AB13" s="55">
        <v>0</v>
      </c>
      <c r="AC13" s="55">
        <v>0</v>
      </c>
      <c r="AD13" s="55">
        <f t="shared" si="11"/>
        <v>0</v>
      </c>
      <c r="AE13" s="55">
        <v>0</v>
      </c>
      <c r="AF13" s="55">
        <v>0</v>
      </c>
    </row>
  </sheetData>
  <sheetProtection/>
  <mergeCells count="19">
    <mergeCell ref="AD5:AF5"/>
    <mergeCell ref="AA5:AC5"/>
    <mergeCell ref="X5:Z5"/>
    <mergeCell ref="W4:AF4"/>
    <mergeCell ref="W5:W6"/>
    <mergeCell ref="A5:B5"/>
    <mergeCell ref="C5:C6"/>
    <mergeCell ref="D5:D6"/>
    <mergeCell ref="E4:E6"/>
    <mergeCell ref="A4:D4"/>
    <mergeCell ref="F4:O4"/>
    <mergeCell ref="G5:I5"/>
    <mergeCell ref="J5:L5"/>
    <mergeCell ref="M5:O5"/>
    <mergeCell ref="F5:F6"/>
    <mergeCell ref="P4:V4"/>
    <mergeCell ref="Q5:S5"/>
    <mergeCell ref="T5:V5"/>
    <mergeCell ref="P5:P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6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3" width="10.66015625" style="0" customWidth="1"/>
  </cols>
  <sheetData>
    <row r="1" spans="1:112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H1" s="39" t="s">
        <v>172</v>
      </c>
    </row>
    <row r="2" spans="1:112" ht="19.5" customHeight="1">
      <c r="A2" s="154" t="s">
        <v>173</v>
      </c>
      <c r="B2" s="154"/>
      <c r="C2" s="154"/>
      <c r="D2" s="154"/>
      <c r="E2" s="154" t="s">
        <v>174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</row>
    <row r="3" spans="1:113" s="1" customFormat="1" ht="19.5" customHeight="1">
      <c r="A3" s="195" t="s">
        <v>4</v>
      </c>
      <c r="B3" s="195"/>
      <c r="C3" s="195"/>
      <c r="D3" s="195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10" t="s">
        <v>5</v>
      </c>
      <c r="DI3"/>
    </row>
    <row r="4" spans="1:112" ht="19.5" customHeight="1">
      <c r="A4" s="196" t="s">
        <v>56</v>
      </c>
      <c r="B4" s="196"/>
      <c r="C4" s="196"/>
      <c r="D4" s="196"/>
      <c r="E4" s="185" t="s">
        <v>57</v>
      </c>
      <c r="F4" s="197" t="s">
        <v>175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 t="s">
        <v>176</v>
      </c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2" t="s">
        <v>177</v>
      </c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 t="s">
        <v>178</v>
      </c>
      <c r="BJ4" s="192"/>
      <c r="BK4" s="192"/>
      <c r="BL4" s="192"/>
      <c r="BM4" s="192"/>
      <c r="BN4" s="192" t="s">
        <v>179</v>
      </c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 t="s">
        <v>180</v>
      </c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 t="s">
        <v>181</v>
      </c>
      <c r="CS4" s="192"/>
      <c r="CT4" s="192"/>
      <c r="CU4" s="192" t="s">
        <v>182</v>
      </c>
      <c r="CV4" s="192"/>
      <c r="CW4" s="192"/>
      <c r="CX4" s="192"/>
      <c r="CY4" s="192"/>
      <c r="CZ4" s="192"/>
      <c r="DA4" s="192" t="s">
        <v>183</v>
      </c>
      <c r="DB4" s="192"/>
      <c r="DC4" s="192"/>
      <c r="DD4" s="192" t="s">
        <v>184</v>
      </c>
      <c r="DE4" s="192"/>
      <c r="DF4" s="192"/>
      <c r="DG4" s="192"/>
      <c r="DH4" s="192"/>
    </row>
    <row r="5" spans="1:112" ht="19.5" customHeight="1">
      <c r="A5" s="196" t="s">
        <v>67</v>
      </c>
      <c r="B5" s="196"/>
      <c r="C5" s="196"/>
      <c r="D5" s="185" t="s">
        <v>185</v>
      </c>
      <c r="E5" s="185"/>
      <c r="F5" s="185" t="s">
        <v>72</v>
      </c>
      <c r="G5" s="185" t="s">
        <v>186</v>
      </c>
      <c r="H5" s="185" t="s">
        <v>187</v>
      </c>
      <c r="I5" s="185" t="s">
        <v>188</v>
      </c>
      <c r="J5" s="185" t="s">
        <v>189</v>
      </c>
      <c r="K5" s="185" t="s">
        <v>190</v>
      </c>
      <c r="L5" s="185" t="s">
        <v>191</v>
      </c>
      <c r="M5" s="185" t="s">
        <v>192</v>
      </c>
      <c r="N5" s="185" t="s">
        <v>193</v>
      </c>
      <c r="O5" s="185" t="s">
        <v>194</v>
      </c>
      <c r="P5" s="185" t="s">
        <v>195</v>
      </c>
      <c r="Q5" s="185" t="s">
        <v>196</v>
      </c>
      <c r="R5" s="185" t="s">
        <v>197</v>
      </c>
      <c r="S5" s="185" t="s">
        <v>198</v>
      </c>
      <c r="T5" s="185" t="s">
        <v>72</v>
      </c>
      <c r="U5" s="185" t="s">
        <v>199</v>
      </c>
      <c r="V5" s="185" t="s">
        <v>200</v>
      </c>
      <c r="W5" s="185" t="s">
        <v>201</v>
      </c>
      <c r="X5" s="185" t="s">
        <v>202</v>
      </c>
      <c r="Y5" s="185" t="s">
        <v>203</v>
      </c>
      <c r="Z5" s="185" t="s">
        <v>204</v>
      </c>
      <c r="AA5" s="185" t="s">
        <v>205</v>
      </c>
      <c r="AB5" s="185" t="s">
        <v>206</v>
      </c>
      <c r="AC5" s="185" t="s">
        <v>207</v>
      </c>
      <c r="AD5" s="185" t="s">
        <v>208</v>
      </c>
      <c r="AE5" s="185" t="s">
        <v>209</v>
      </c>
      <c r="AF5" s="185" t="s">
        <v>210</v>
      </c>
      <c r="AG5" s="185" t="s">
        <v>211</v>
      </c>
      <c r="AH5" s="185" t="s">
        <v>212</v>
      </c>
      <c r="AI5" s="185" t="s">
        <v>213</v>
      </c>
      <c r="AJ5" s="185" t="s">
        <v>214</v>
      </c>
      <c r="AK5" s="185" t="s">
        <v>215</v>
      </c>
      <c r="AL5" s="185" t="s">
        <v>216</v>
      </c>
      <c r="AM5" s="185" t="s">
        <v>217</v>
      </c>
      <c r="AN5" s="185" t="s">
        <v>218</v>
      </c>
      <c r="AO5" s="185" t="s">
        <v>219</v>
      </c>
      <c r="AP5" s="185" t="s">
        <v>220</v>
      </c>
      <c r="AQ5" s="185" t="s">
        <v>221</v>
      </c>
      <c r="AR5" s="185" t="s">
        <v>222</v>
      </c>
      <c r="AS5" s="185" t="s">
        <v>223</v>
      </c>
      <c r="AT5" s="185" t="s">
        <v>224</v>
      </c>
      <c r="AU5" s="185" t="s">
        <v>225</v>
      </c>
      <c r="AV5" s="185" t="s">
        <v>72</v>
      </c>
      <c r="AW5" s="185" t="s">
        <v>226</v>
      </c>
      <c r="AX5" s="185" t="s">
        <v>227</v>
      </c>
      <c r="AY5" s="185" t="s">
        <v>228</v>
      </c>
      <c r="AZ5" s="185" t="s">
        <v>229</v>
      </c>
      <c r="BA5" s="185" t="s">
        <v>230</v>
      </c>
      <c r="BB5" s="185" t="s">
        <v>231</v>
      </c>
      <c r="BC5" s="185" t="s">
        <v>197</v>
      </c>
      <c r="BD5" s="185" t="s">
        <v>232</v>
      </c>
      <c r="BE5" s="185" t="s">
        <v>233</v>
      </c>
      <c r="BF5" s="185" t="s">
        <v>234</v>
      </c>
      <c r="BG5" s="193" t="s">
        <v>235</v>
      </c>
      <c r="BH5" s="185" t="s">
        <v>236</v>
      </c>
      <c r="BI5" s="185" t="s">
        <v>72</v>
      </c>
      <c r="BJ5" s="185" t="s">
        <v>237</v>
      </c>
      <c r="BK5" s="185" t="s">
        <v>238</v>
      </c>
      <c r="BL5" s="185" t="s">
        <v>239</v>
      </c>
      <c r="BM5" s="185" t="s">
        <v>240</v>
      </c>
      <c r="BN5" s="185" t="s">
        <v>72</v>
      </c>
      <c r="BO5" s="185" t="s">
        <v>241</v>
      </c>
      <c r="BP5" s="185" t="s">
        <v>242</v>
      </c>
      <c r="BQ5" s="185" t="s">
        <v>243</v>
      </c>
      <c r="BR5" s="185" t="s">
        <v>244</v>
      </c>
      <c r="BS5" s="185" t="s">
        <v>245</v>
      </c>
      <c r="BT5" s="185" t="s">
        <v>246</v>
      </c>
      <c r="BU5" s="185" t="s">
        <v>247</v>
      </c>
      <c r="BV5" s="185" t="s">
        <v>248</v>
      </c>
      <c r="BW5" s="185" t="s">
        <v>249</v>
      </c>
      <c r="BX5" s="185" t="s">
        <v>250</v>
      </c>
      <c r="BY5" s="185" t="s">
        <v>251</v>
      </c>
      <c r="BZ5" s="185" t="s">
        <v>252</v>
      </c>
      <c r="CA5" s="185" t="s">
        <v>72</v>
      </c>
      <c r="CB5" s="185" t="s">
        <v>241</v>
      </c>
      <c r="CC5" s="185" t="s">
        <v>242</v>
      </c>
      <c r="CD5" s="185" t="s">
        <v>243</v>
      </c>
      <c r="CE5" s="185" t="s">
        <v>244</v>
      </c>
      <c r="CF5" s="185" t="s">
        <v>245</v>
      </c>
      <c r="CG5" s="185" t="s">
        <v>246</v>
      </c>
      <c r="CH5" s="185" t="s">
        <v>247</v>
      </c>
      <c r="CI5" s="185" t="s">
        <v>253</v>
      </c>
      <c r="CJ5" s="185" t="s">
        <v>254</v>
      </c>
      <c r="CK5" s="185" t="s">
        <v>255</v>
      </c>
      <c r="CL5" s="185" t="s">
        <v>256</v>
      </c>
      <c r="CM5" s="185" t="s">
        <v>248</v>
      </c>
      <c r="CN5" s="185" t="s">
        <v>249</v>
      </c>
      <c r="CO5" s="185" t="s">
        <v>257</v>
      </c>
      <c r="CP5" s="185" t="s">
        <v>251</v>
      </c>
      <c r="CQ5" s="185" t="s">
        <v>180</v>
      </c>
      <c r="CR5" s="185" t="s">
        <v>72</v>
      </c>
      <c r="CS5" s="185" t="s">
        <v>258</v>
      </c>
      <c r="CT5" s="185" t="s">
        <v>259</v>
      </c>
      <c r="CU5" s="185" t="s">
        <v>72</v>
      </c>
      <c r="CV5" s="185" t="s">
        <v>258</v>
      </c>
      <c r="CW5" s="185" t="s">
        <v>260</v>
      </c>
      <c r="CX5" s="185" t="s">
        <v>261</v>
      </c>
      <c r="CY5" s="185" t="s">
        <v>262</v>
      </c>
      <c r="CZ5" s="185" t="s">
        <v>259</v>
      </c>
      <c r="DA5" s="185" t="s">
        <v>72</v>
      </c>
      <c r="DB5" s="185" t="s">
        <v>183</v>
      </c>
      <c r="DC5" s="185" t="s">
        <v>263</v>
      </c>
      <c r="DD5" s="185" t="s">
        <v>72</v>
      </c>
      <c r="DE5" s="185" t="s">
        <v>264</v>
      </c>
      <c r="DF5" s="185" t="s">
        <v>265</v>
      </c>
      <c r="DG5" s="185" t="s">
        <v>266</v>
      </c>
      <c r="DH5" s="185" t="s">
        <v>184</v>
      </c>
    </row>
    <row r="6" spans="1:112" ht="30.75" customHeight="1">
      <c r="A6" s="106" t="s">
        <v>77</v>
      </c>
      <c r="B6" s="107" t="s">
        <v>78</v>
      </c>
      <c r="C6" s="106" t="s">
        <v>79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 t="s">
        <v>267</v>
      </c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94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</row>
    <row r="7" spans="1:112" ht="19.5" customHeight="1">
      <c r="A7" s="108" t="s">
        <v>80</v>
      </c>
      <c r="B7" s="108" t="s">
        <v>80</v>
      </c>
      <c r="C7" s="108" t="s">
        <v>80</v>
      </c>
      <c r="D7" s="108" t="s">
        <v>57</v>
      </c>
      <c r="E7" s="55">
        <f aca="true" t="shared" si="0" ref="E7:E18">F7+T7+AV7+BI7+BN7+CA7+CR7+CU7+DA7+DD7</f>
        <v>7474816</v>
      </c>
      <c r="F7" s="55">
        <v>6100440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6000000</v>
      </c>
      <c r="M7" s="55">
        <v>0</v>
      </c>
      <c r="N7" s="55">
        <v>100440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1264000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64000</v>
      </c>
      <c r="AE7" s="55">
        <v>0</v>
      </c>
      <c r="AF7" s="55">
        <v>1200000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  <c r="AT7" s="55">
        <v>0</v>
      </c>
      <c r="AU7" s="55">
        <v>0</v>
      </c>
      <c r="AV7" s="55">
        <v>110376</v>
      </c>
      <c r="AW7" s="55">
        <v>0</v>
      </c>
      <c r="AX7" s="55">
        <v>0</v>
      </c>
      <c r="AY7" s="55">
        <v>0</v>
      </c>
      <c r="AZ7" s="55">
        <v>0</v>
      </c>
      <c r="BA7" s="55">
        <v>110376</v>
      </c>
      <c r="BB7" s="55">
        <v>0</v>
      </c>
      <c r="BC7" s="55">
        <v>0</v>
      </c>
      <c r="BD7" s="55">
        <v>0</v>
      </c>
      <c r="BE7" s="55">
        <v>0</v>
      </c>
      <c r="BF7" s="55">
        <v>0</v>
      </c>
      <c r="BG7" s="55">
        <v>0</v>
      </c>
      <c r="BH7" s="55">
        <v>0</v>
      </c>
      <c r="BI7" s="55">
        <v>0</v>
      </c>
      <c r="BJ7" s="55">
        <v>0</v>
      </c>
      <c r="BK7" s="55">
        <v>0</v>
      </c>
      <c r="BL7" s="55">
        <v>0</v>
      </c>
      <c r="BM7" s="55">
        <v>0</v>
      </c>
      <c r="BN7" s="55">
        <v>0</v>
      </c>
      <c r="BO7" s="55">
        <v>0</v>
      </c>
      <c r="BP7" s="55">
        <v>0</v>
      </c>
      <c r="BQ7" s="55">
        <v>0</v>
      </c>
      <c r="BR7" s="55">
        <v>0</v>
      </c>
      <c r="BS7" s="55">
        <v>0</v>
      </c>
      <c r="BT7" s="55">
        <v>0</v>
      </c>
      <c r="BU7" s="55">
        <v>0</v>
      </c>
      <c r="BV7" s="55">
        <v>0</v>
      </c>
      <c r="BW7" s="55">
        <v>0</v>
      </c>
      <c r="BX7" s="55">
        <v>0</v>
      </c>
      <c r="BY7" s="55">
        <v>0</v>
      </c>
      <c r="BZ7" s="55">
        <v>0</v>
      </c>
      <c r="CA7" s="55">
        <v>0</v>
      </c>
      <c r="CB7" s="55">
        <v>0</v>
      </c>
      <c r="CC7" s="55">
        <v>0</v>
      </c>
      <c r="CD7" s="55">
        <v>0</v>
      </c>
      <c r="CE7" s="55">
        <v>0</v>
      </c>
      <c r="CF7" s="55">
        <v>0</v>
      </c>
      <c r="CG7" s="55">
        <v>0</v>
      </c>
      <c r="CH7" s="55">
        <v>0</v>
      </c>
      <c r="CI7" s="55">
        <v>0</v>
      </c>
      <c r="CJ7" s="55">
        <v>0</v>
      </c>
      <c r="CK7" s="55">
        <v>0</v>
      </c>
      <c r="CL7" s="55">
        <v>0</v>
      </c>
      <c r="CM7" s="55">
        <v>0</v>
      </c>
      <c r="CN7" s="55">
        <v>0</v>
      </c>
      <c r="CO7" s="55">
        <v>0</v>
      </c>
      <c r="CP7" s="55">
        <v>0</v>
      </c>
      <c r="CQ7" s="55">
        <v>0</v>
      </c>
      <c r="CR7" s="55">
        <v>0</v>
      </c>
      <c r="CS7" s="55">
        <v>0</v>
      </c>
      <c r="CT7" s="55">
        <v>0</v>
      </c>
      <c r="CU7" s="55">
        <v>0</v>
      </c>
      <c r="CV7" s="55">
        <v>0</v>
      </c>
      <c r="CW7" s="55">
        <v>0</v>
      </c>
      <c r="CX7" s="55">
        <v>0</v>
      </c>
      <c r="CY7" s="55">
        <v>0</v>
      </c>
      <c r="CZ7" s="55">
        <v>0</v>
      </c>
      <c r="DA7" s="55">
        <v>0</v>
      </c>
      <c r="DB7" s="55">
        <v>0</v>
      </c>
      <c r="DC7" s="55">
        <v>0</v>
      </c>
      <c r="DD7" s="55">
        <v>0</v>
      </c>
      <c r="DE7" s="55">
        <v>0</v>
      </c>
      <c r="DF7" s="55">
        <v>0</v>
      </c>
      <c r="DG7" s="55">
        <v>0</v>
      </c>
      <c r="DH7" s="55">
        <v>0</v>
      </c>
    </row>
    <row r="8" spans="1:112" ht="19.5" customHeight="1">
      <c r="A8" s="108" t="s">
        <v>80</v>
      </c>
      <c r="B8" s="108" t="s">
        <v>80</v>
      </c>
      <c r="C8" s="108" t="s">
        <v>80</v>
      </c>
      <c r="D8" s="108" t="s">
        <v>268</v>
      </c>
      <c r="E8" s="55">
        <f t="shared" si="0"/>
        <v>6000000</v>
      </c>
      <c r="F8" s="55">
        <v>6000000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6000000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0</v>
      </c>
      <c r="BJ8" s="55">
        <v>0</v>
      </c>
      <c r="BK8" s="55">
        <v>0</v>
      </c>
      <c r="BL8" s="55">
        <v>0</v>
      </c>
      <c r="BM8" s="55">
        <v>0</v>
      </c>
      <c r="BN8" s="55">
        <v>0</v>
      </c>
      <c r="BO8" s="55">
        <v>0</v>
      </c>
      <c r="BP8" s="55">
        <v>0</v>
      </c>
      <c r="BQ8" s="55">
        <v>0</v>
      </c>
      <c r="BR8" s="55">
        <v>0</v>
      </c>
      <c r="BS8" s="55">
        <v>0</v>
      </c>
      <c r="BT8" s="55">
        <v>0</v>
      </c>
      <c r="BU8" s="55">
        <v>0</v>
      </c>
      <c r="BV8" s="55">
        <v>0</v>
      </c>
      <c r="BW8" s="55">
        <v>0</v>
      </c>
      <c r="BX8" s="55">
        <v>0</v>
      </c>
      <c r="BY8" s="55">
        <v>0</v>
      </c>
      <c r="BZ8" s="55">
        <v>0</v>
      </c>
      <c r="CA8" s="55">
        <v>0</v>
      </c>
      <c r="CB8" s="55">
        <v>0</v>
      </c>
      <c r="CC8" s="55">
        <v>0</v>
      </c>
      <c r="CD8" s="55">
        <v>0</v>
      </c>
      <c r="CE8" s="55">
        <v>0</v>
      </c>
      <c r="CF8" s="55">
        <v>0</v>
      </c>
      <c r="CG8" s="55">
        <v>0</v>
      </c>
      <c r="CH8" s="55">
        <v>0</v>
      </c>
      <c r="CI8" s="55">
        <v>0</v>
      </c>
      <c r="CJ8" s="55">
        <v>0</v>
      </c>
      <c r="CK8" s="55">
        <v>0</v>
      </c>
      <c r="CL8" s="55">
        <v>0</v>
      </c>
      <c r="CM8" s="55">
        <v>0</v>
      </c>
      <c r="CN8" s="55">
        <v>0</v>
      </c>
      <c r="CO8" s="55">
        <v>0</v>
      </c>
      <c r="CP8" s="55">
        <v>0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0</v>
      </c>
      <c r="DA8" s="55">
        <v>0</v>
      </c>
      <c r="DB8" s="55">
        <v>0</v>
      </c>
      <c r="DC8" s="55">
        <v>0</v>
      </c>
      <c r="DD8" s="55">
        <v>0</v>
      </c>
      <c r="DE8" s="55">
        <v>0</v>
      </c>
      <c r="DF8" s="55">
        <v>0</v>
      </c>
      <c r="DG8" s="55">
        <v>0</v>
      </c>
      <c r="DH8" s="55">
        <v>0</v>
      </c>
    </row>
    <row r="9" spans="1:112" ht="19.5" customHeight="1">
      <c r="A9" s="108" t="s">
        <v>80</v>
      </c>
      <c r="B9" s="108" t="s">
        <v>80</v>
      </c>
      <c r="C9" s="108" t="s">
        <v>80</v>
      </c>
      <c r="D9" s="108" t="s">
        <v>269</v>
      </c>
      <c r="E9" s="55">
        <f t="shared" si="0"/>
        <v>6000000</v>
      </c>
      <c r="F9" s="55">
        <v>6000000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6000000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55">
        <v>0</v>
      </c>
      <c r="BD9" s="55">
        <v>0</v>
      </c>
      <c r="BE9" s="55">
        <v>0</v>
      </c>
      <c r="BF9" s="55">
        <v>0</v>
      </c>
      <c r="BG9" s="55">
        <v>0</v>
      </c>
      <c r="BH9" s="55">
        <v>0</v>
      </c>
      <c r="BI9" s="55">
        <v>0</v>
      </c>
      <c r="BJ9" s="55">
        <v>0</v>
      </c>
      <c r="BK9" s="55">
        <v>0</v>
      </c>
      <c r="BL9" s="55">
        <v>0</v>
      </c>
      <c r="BM9" s="55">
        <v>0</v>
      </c>
      <c r="BN9" s="55">
        <v>0</v>
      </c>
      <c r="BO9" s="55">
        <v>0</v>
      </c>
      <c r="BP9" s="55">
        <v>0</v>
      </c>
      <c r="BQ9" s="55">
        <v>0</v>
      </c>
      <c r="BR9" s="55">
        <v>0</v>
      </c>
      <c r="BS9" s="55">
        <v>0</v>
      </c>
      <c r="BT9" s="55">
        <v>0</v>
      </c>
      <c r="BU9" s="55">
        <v>0</v>
      </c>
      <c r="BV9" s="55">
        <v>0</v>
      </c>
      <c r="BW9" s="55">
        <v>0</v>
      </c>
      <c r="BX9" s="55">
        <v>0</v>
      </c>
      <c r="BY9" s="55">
        <v>0</v>
      </c>
      <c r="BZ9" s="55">
        <v>0</v>
      </c>
      <c r="CA9" s="55">
        <v>0</v>
      </c>
      <c r="CB9" s="55">
        <v>0</v>
      </c>
      <c r="CC9" s="55">
        <v>0</v>
      </c>
      <c r="CD9" s="55">
        <v>0</v>
      </c>
      <c r="CE9" s="55">
        <v>0</v>
      </c>
      <c r="CF9" s="55">
        <v>0</v>
      </c>
      <c r="CG9" s="55">
        <v>0</v>
      </c>
      <c r="CH9" s="55">
        <v>0</v>
      </c>
      <c r="CI9" s="55">
        <v>0</v>
      </c>
      <c r="CJ9" s="55">
        <v>0</v>
      </c>
      <c r="CK9" s="55">
        <v>0</v>
      </c>
      <c r="CL9" s="55">
        <v>0</v>
      </c>
      <c r="CM9" s="55">
        <v>0</v>
      </c>
      <c r="CN9" s="55">
        <v>0</v>
      </c>
      <c r="CO9" s="55">
        <v>0</v>
      </c>
      <c r="CP9" s="55">
        <v>0</v>
      </c>
      <c r="CQ9" s="55">
        <v>0</v>
      </c>
      <c r="CR9" s="55">
        <v>0</v>
      </c>
      <c r="CS9" s="55">
        <v>0</v>
      </c>
      <c r="CT9" s="55">
        <v>0</v>
      </c>
      <c r="CU9" s="55">
        <v>0</v>
      </c>
      <c r="CV9" s="55">
        <v>0</v>
      </c>
      <c r="CW9" s="55">
        <v>0</v>
      </c>
      <c r="CX9" s="55">
        <v>0</v>
      </c>
      <c r="CY9" s="55">
        <v>0</v>
      </c>
      <c r="CZ9" s="55">
        <v>0</v>
      </c>
      <c r="DA9" s="55">
        <v>0</v>
      </c>
      <c r="DB9" s="55">
        <v>0</v>
      </c>
      <c r="DC9" s="55">
        <v>0</v>
      </c>
      <c r="DD9" s="55">
        <v>0</v>
      </c>
      <c r="DE9" s="55">
        <v>0</v>
      </c>
      <c r="DF9" s="55">
        <v>0</v>
      </c>
      <c r="DG9" s="55">
        <v>0</v>
      </c>
      <c r="DH9" s="55">
        <v>0</v>
      </c>
    </row>
    <row r="10" spans="1:112" ht="19.5" customHeight="1">
      <c r="A10" s="108" t="s">
        <v>84</v>
      </c>
      <c r="B10" s="108" t="s">
        <v>87</v>
      </c>
      <c r="C10" s="108" t="s">
        <v>87</v>
      </c>
      <c r="D10" s="108" t="s">
        <v>111</v>
      </c>
      <c r="E10" s="55">
        <f t="shared" si="0"/>
        <v>6000000</v>
      </c>
      <c r="F10" s="55">
        <v>6000000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6000000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55">
        <v>0</v>
      </c>
      <c r="BG10" s="55">
        <v>0</v>
      </c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0</v>
      </c>
      <c r="BW10" s="55">
        <v>0</v>
      </c>
      <c r="BX10" s="55">
        <v>0</v>
      </c>
      <c r="BY10" s="55">
        <v>0</v>
      </c>
      <c r="BZ10" s="55">
        <v>0</v>
      </c>
      <c r="CA10" s="55">
        <v>0</v>
      </c>
      <c r="CB10" s="55">
        <v>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0</v>
      </c>
      <c r="CM10" s="55">
        <v>0</v>
      </c>
      <c r="CN10" s="55">
        <v>0</v>
      </c>
      <c r="CO10" s="55">
        <v>0</v>
      </c>
      <c r="CP10" s="55">
        <v>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0</v>
      </c>
      <c r="CY10" s="55">
        <v>0</v>
      </c>
      <c r="CZ10" s="55">
        <v>0</v>
      </c>
      <c r="DA10" s="55">
        <v>0</v>
      </c>
      <c r="DB10" s="55">
        <v>0</v>
      </c>
      <c r="DC10" s="55">
        <v>0</v>
      </c>
      <c r="DD10" s="55">
        <v>0</v>
      </c>
      <c r="DE10" s="55">
        <v>0</v>
      </c>
      <c r="DF10" s="55">
        <v>0</v>
      </c>
      <c r="DG10" s="55">
        <v>0</v>
      </c>
      <c r="DH10" s="55">
        <v>0</v>
      </c>
    </row>
    <row r="11" spans="1:112" ht="19.5" customHeight="1">
      <c r="A11" s="108" t="s">
        <v>80</v>
      </c>
      <c r="B11" s="108" t="s">
        <v>80</v>
      </c>
      <c r="C11" s="108" t="s">
        <v>80</v>
      </c>
      <c r="D11" s="108" t="s">
        <v>270</v>
      </c>
      <c r="E11" s="55">
        <f t="shared" si="0"/>
        <v>1410816</v>
      </c>
      <c r="F11" s="55">
        <v>100440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100440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1200000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1200000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110376</v>
      </c>
      <c r="AW11" s="55">
        <v>0</v>
      </c>
      <c r="AX11" s="55">
        <v>0</v>
      </c>
      <c r="AY11" s="55">
        <v>0</v>
      </c>
      <c r="AZ11" s="55">
        <v>0</v>
      </c>
      <c r="BA11" s="55">
        <v>110376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0</v>
      </c>
      <c r="CA11" s="55">
        <v>0</v>
      </c>
      <c r="CB11" s="55">
        <v>0</v>
      </c>
      <c r="CC11" s="55">
        <v>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v>0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0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5">
        <v>0</v>
      </c>
      <c r="DH11" s="55">
        <v>0</v>
      </c>
    </row>
    <row r="12" spans="1:112" ht="19.5" customHeight="1">
      <c r="A12" s="108" t="s">
        <v>80</v>
      </c>
      <c r="B12" s="108" t="s">
        <v>80</v>
      </c>
      <c r="C12" s="108" t="s">
        <v>80</v>
      </c>
      <c r="D12" s="108" t="s">
        <v>271</v>
      </c>
      <c r="E12" s="55">
        <f t="shared" si="0"/>
        <v>1310376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1200000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1200000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110376</v>
      </c>
      <c r="AW12" s="55">
        <v>0</v>
      </c>
      <c r="AX12" s="55">
        <v>0</v>
      </c>
      <c r="AY12" s="55">
        <v>0</v>
      </c>
      <c r="AZ12" s="55">
        <v>0</v>
      </c>
      <c r="BA12" s="55">
        <v>110376</v>
      </c>
      <c r="BB12" s="55">
        <v>0</v>
      </c>
      <c r="BC12" s="55">
        <v>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5">
        <v>0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55">
        <v>0</v>
      </c>
      <c r="CD12" s="55">
        <v>0</v>
      </c>
      <c r="CE12" s="55">
        <v>0</v>
      </c>
      <c r="CF12" s="55">
        <v>0</v>
      </c>
      <c r="CG12" s="55">
        <v>0</v>
      </c>
      <c r="CH12" s="55">
        <v>0</v>
      </c>
      <c r="CI12" s="55">
        <v>0</v>
      </c>
      <c r="CJ12" s="55">
        <v>0</v>
      </c>
      <c r="CK12" s="55">
        <v>0</v>
      </c>
      <c r="CL12" s="55">
        <v>0</v>
      </c>
      <c r="CM12" s="55">
        <v>0</v>
      </c>
      <c r="CN12" s="55">
        <v>0</v>
      </c>
      <c r="CO12" s="55">
        <v>0</v>
      </c>
      <c r="CP12" s="55">
        <v>0</v>
      </c>
      <c r="CQ12" s="55">
        <v>0</v>
      </c>
      <c r="CR12" s="55">
        <v>0</v>
      </c>
      <c r="CS12" s="55">
        <v>0</v>
      </c>
      <c r="CT12" s="55">
        <v>0</v>
      </c>
      <c r="CU12" s="55">
        <v>0</v>
      </c>
      <c r="CV12" s="55">
        <v>0</v>
      </c>
      <c r="CW12" s="55">
        <v>0</v>
      </c>
      <c r="CX12" s="55">
        <v>0</v>
      </c>
      <c r="CY12" s="55">
        <v>0</v>
      </c>
      <c r="CZ12" s="55">
        <v>0</v>
      </c>
      <c r="DA12" s="55">
        <v>0</v>
      </c>
      <c r="DB12" s="55">
        <v>0</v>
      </c>
      <c r="DC12" s="55">
        <v>0</v>
      </c>
      <c r="DD12" s="55">
        <v>0</v>
      </c>
      <c r="DE12" s="55">
        <v>0</v>
      </c>
      <c r="DF12" s="55">
        <v>0</v>
      </c>
      <c r="DG12" s="55">
        <v>0</v>
      </c>
      <c r="DH12" s="55">
        <v>0</v>
      </c>
    </row>
    <row r="13" spans="1:112" ht="19.5" customHeight="1">
      <c r="A13" s="108" t="s">
        <v>93</v>
      </c>
      <c r="B13" s="108" t="s">
        <v>96</v>
      </c>
      <c r="C13" s="108" t="s">
        <v>91</v>
      </c>
      <c r="D13" s="108" t="s">
        <v>113</v>
      </c>
      <c r="E13" s="55">
        <f t="shared" si="0"/>
        <v>1310376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1200000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1200000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110376</v>
      </c>
      <c r="AW13" s="55">
        <v>0</v>
      </c>
      <c r="AX13" s="55">
        <v>0</v>
      </c>
      <c r="AY13" s="55">
        <v>0</v>
      </c>
      <c r="AZ13" s="55">
        <v>0</v>
      </c>
      <c r="BA13" s="55">
        <v>110376</v>
      </c>
      <c r="BB13" s="55">
        <v>0</v>
      </c>
      <c r="BC13" s="55"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5">
        <v>0</v>
      </c>
      <c r="BW13" s="55">
        <v>0</v>
      </c>
      <c r="BX13" s="55">
        <v>0</v>
      </c>
      <c r="BY13" s="55">
        <v>0</v>
      </c>
      <c r="BZ13" s="55">
        <v>0</v>
      </c>
      <c r="CA13" s="55">
        <v>0</v>
      </c>
      <c r="CB13" s="55">
        <v>0</v>
      </c>
      <c r="CC13" s="55">
        <v>0</v>
      </c>
      <c r="CD13" s="55">
        <v>0</v>
      </c>
      <c r="CE13" s="55">
        <v>0</v>
      </c>
      <c r="CF13" s="55">
        <v>0</v>
      </c>
      <c r="CG13" s="55">
        <v>0</v>
      </c>
      <c r="CH13" s="55">
        <v>0</v>
      </c>
      <c r="CI13" s="55">
        <v>0</v>
      </c>
      <c r="CJ13" s="55">
        <v>0</v>
      </c>
      <c r="CK13" s="55">
        <v>0</v>
      </c>
      <c r="CL13" s="55">
        <v>0</v>
      </c>
      <c r="CM13" s="55">
        <v>0</v>
      </c>
      <c r="CN13" s="55">
        <v>0</v>
      </c>
      <c r="CO13" s="55">
        <v>0</v>
      </c>
      <c r="CP13" s="55">
        <v>0</v>
      </c>
      <c r="CQ13" s="55">
        <v>0</v>
      </c>
      <c r="CR13" s="55">
        <v>0</v>
      </c>
      <c r="CS13" s="55">
        <v>0</v>
      </c>
      <c r="CT13" s="55">
        <v>0</v>
      </c>
      <c r="CU13" s="55">
        <v>0</v>
      </c>
      <c r="CV13" s="55">
        <v>0</v>
      </c>
      <c r="CW13" s="55">
        <v>0</v>
      </c>
      <c r="CX13" s="55">
        <v>0</v>
      </c>
      <c r="CY13" s="55">
        <v>0</v>
      </c>
      <c r="CZ13" s="55">
        <v>0</v>
      </c>
      <c r="DA13" s="55">
        <v>0</v>
      </c>
      <c r="DB13" s="55">
        <v>0</v>
      </c>
      <c r="DC13" s="55">
        <v>0</v>
      </c>
      <c r="DD13" s="55">
        <v>0</v>
      </c>
      <c r="DE13" s="55">
        <v>0</v>
      </c>
      <c r="DF13" s="55">
        <v>0</v>
      </c>
      <c r="DG13" s="55">
        <v>0</v>
      </c>
      <c r="DH13" s="55">
        <v>0</v>
      </c>
    </row>
    <row r="14" spans="1:112" ht="19.5" customHeight="1">
      <c r="A14" s="108" t="s">
        <v>80</v>
      </c>
      <c r="B14" s="108" t="s">
        <v>80</v>
      </c>
      <c r="C14" s="108" t="s">
        <v>80</v>
      </c>
      <c r="D14" s="108" t="s">
        <v>272</v>
      </c>
      <c r="E14" s="55">
        <f t="shared" si="0"/>
        <v>100440</v>
      </c>
      <c r="F14" s="55">
        <v>100440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100440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0</v>
      </c>
      <c r="BW14" s="55">
        <v>0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0</v>
      </c>
      <c r="CI14" s="55">
        <v>0</v>
      </c>
      <c r="CJ14" s="55">
        <v>0</v>
      </c>
      <c r="CK14" s="55">
        <v>0</v>
      </c>
      <c r="CL14" s="55">
        <v>0</v>
      </c>
      <c r="CM14" s="55">
        <v>0</v>
      </c>
      <c r="CN14" s="55">
        <v>0</v>
      </c>
      <c r="CO14" s="55">
        <v>0</v>
      </c>
      <c r="CP14" s="55">
        <v>0</v>
      </c>
      <c r="CQ14" s="55">
        <v>0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0</v>
      </c>
      <c r="DA14" s="55">
        <v>0</v>
      </c>
      <c r="DB14" s="55">
        <v>0</v>
      </c>
      <c r="DC14" s="55">
        <v>0</v>
      </c>
      <c r="DD14" s="55">
        <v>0</v>
      </c>
      <c r="DE14" s="55">
        <v>0</v>
      </c>
      <c r="DF14" s="55">
        <v>0</v>
      </c>
      <c r="DG14" s="55">
        <v>0</v>
      </c>
      <c r="DH14" s="55">
        <v>0</v>
      </c>
    </row>
    <row r="15" spans="1:112" ht="19.5" customHeight="1">
      <c r="A15" s="108" t="s">
        <v>93</v>
      </c>
      <c r="B15" s="108" t="s">
        <v>98</v>
      </c>
      <c r="C15" s="108" t="s">
        <v>96</v>
      </c>
      <c r="D15" s="108" t="s">
        <v>114</v>
      </c>
      <c r="E15" s="55">
        <f t="shared" si="0"/>
        <v>100440</v>
      </c>
      <c r="F15" s="55">
        <v>100440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100440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0</v>
      </c>
      <c r="CO15" s="55">
        <v>0</v>
      </c>
      <c r="CP15" s="55">
        <v>0</v>
      </c>
      <c r="CQ15" s="55">
        <v>0</v>
      </c>
      <c r="CR15" s="55">
        <v>0</v>
      </c>
      <c r="CS15" s="55">
        <v>0</v>
      </c>
      <c r="CT15" s="55">
        <v>0</v>
      </c>
      <c r="CU15" s="55">
        <v>0</v>
      </c>
      <c r="CV15" s="55">
        <v>0</v>
      </c>
      <c r="CW15" s="55">
        <v>0</v>
      </c>
      <c r="CX15" s="55">
        <v>0</v>
      </c>
      <c r="CY15" s="55">
        <v>0</v>
      </c>
      <c r="CZ15" s="55">
        <v>0</v>
      </c>
      <c r="DA15" s="55">
        <v>0</v>
      </c>
      <c r="DB15" s="55">
        <v>0</v>
      </c>
      <c r="DC15" s="55">
        <v>0</v>
      </c>
      <c r="DD15" s="55">
        <v>0</v>
      </c>
      <c r="DE15" s="55">
        <v>0</v>
      </c>
      <c r="DF15" s="55">
        <v>0</v>
      </c>
      <c r="DG15" s="55">
        <v>0</v>
      </c>
      <c r="DH15" s="55">
        <v>0</v>
      </c>
    </row>
    <row r="16" spans="1:112" ht="19.5" customHeight="1">
      <c r="A16" s="108" t="s">
        <v>80</v>
      </c>
      <c r="B16" s="108" t="s">
        <v>80</v>
      </c>
      <c r="C16" s="108" t="s">
        <v>80</v>
      </c>
      <c r="D16" s="108" t="s">
        <v>273</v>
      </c>
      <c r="E16" s="55">
        <f t="shared" si="0"/>
        <v>64000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64000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64000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55">
        <v>0</v>
      </c>
      <c r="BD16" s="55">
        <v>0</v>
      </c>
      <c r="BE16" s="55">
        <v>0</v>
      </c>
      <c r="BF16" s="55">
        <v>0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 s="55">
        <v>0</v>
      </c>
      <c r="BN16" s="55">
        <v>0</v>
      </c>
      <c r="BO16" s="55">
        <v>0</v>
      </c>
      <c r="BP16" s="55">
        <v>0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5">
        <v>0</v>
      </c>
      <c r="BX16" s="55">
        <v>0</v>
      </c>
      <c r="BY16" s="55">
        <v>0</v>
      </c>
      <c r="BZ16" s="55">
        <v>0</v>
      </c>
      <c r="CA16" s="55">
        <v>0</v>
      </c>
      <c r="CB16" s="55">
        <v>0</v>
      </c>
      <c r="CC16" s="55">
        <v>0</v>
      </c>
      <c r="CD16" s="55">
        <v>0</v>
      </c>
      <c r="CE16" s="55">
        <v>0</v>
      </c>
      <c r="CF16" s="5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0</v>
      </c>
      <c r="CM16" s="55">
        <v>0</v>
      </c>
      <c r="CN16" s="55">
        <v>0</v>
      </c>
      <c r="CO16" s="55">
        <v>0</v>
      </c>
      <c r="CP16" s="55">
        <v>0</v>
      </c>
      <c r="CQ16" s="55">
        <v>0</v>
      </c>
      <c r="CR16" s="55">
        <v>0</v>
      </c>
      <c r="CS16" s="55">
        <v>0</v>
      </c>
      <c r="CT16" s="55">
        <v>0</v>
      </c>
      <c r="CU16" s="55">
        <v>0</v>
      </c>
      <c r="CV16" s="55">
        <v>0</v>
      </c>
      <c r="CW16" s="55">
        <v>0</v>
      </c>
      <c r="CX16" s="55">
        <v>0</v>
      </c>
      <c r="CY16" s="55">
        <v>0</v>
      </c>
      <c r="CZ16" s="55">
        <v>0</v>
      </c>
      <c r="DA16" s="55">
        <v>0</v>
      </c>
      <c r="DB16" s="55">
        <v>0</v>
      </c>
      <c r="DC16" s="55">
        <v>0</v>
      </c>
      <c r="DD16" s="55">
        <v>0</v>
      </c>
      <c r="DE16" s="55">
        <v>0</v>
      </c>
      <c r="DF16" s="55">
        <v>0</v>
      </c>
      <c r="DG16" s="55">
        <v>0</v>
      </c>
      <c r="DH16" s="55">
        <v>0</v>
      </c>
    </row>
    <row r="17" spans="1:112" ht="19.5" customHeight="1">
      <c r="A17" s="108" t="s">
        <v>80</v>
      </c>
      <c r="B17" s="108" t="s">
        <v>80</v>
      </c>
      <c r="C17" s="108" t="s">
        <v>80</v>
      </c>
      <c r="D17" s="108" t="s">
        <v>274</v>
      </c>
      <c r="E17" s="55">
        <f t="shared" si="0"/>
        <v>64000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64000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64000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5">
        <v>0</v>
      </c>
      <c r="CK17" s="55">
        <v>0</v>
      </c>
      <c r="CL17" s="55">
        <v>0</v>
      </c>
      <c r="CM17" s="55">
        <v>0</v>
      </c>
      <c r="CN17" s="55">
        <v>0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0</v>
      </c>
      <c r="DA17" s="55">
        <v>0</v>
      </c>
      <c r="DB17" s="55">
        <v>0</v>
      </c>
      <c r="DC17" s="55">
        <v>0</v>
      </c>
      <c r="DD17" s="55">
        <v>0</v>
      </c>
      <c r="DE17" s="55">
        <v>0</v>
      </c>
      <c r="DF17" s="55">
        <v>0</v>
      </c>
      <c r="DG17" s="55">
        <v>0</v>
      </c>
      <c r="DH17" s="55">
        <v>0</v>
      </c>
    </row>
    <row r="18" spans="1:112" ht="19.5" customHeight="1">
      <c r="A18" s="108" t="s">
        <v>100</v>
      </c>
      <c r="B18" s="108" t="s">
        <v>87</v>
      </c>
      <c r="C18" s="108" t="s">
        <v>90</v>
      </c>
      <c r="D18" s="108" t="s">
        <v>115</v>
      </c>
      <c r="E18" s="55">
        <f t="shared" si="0"/>
        <v>64000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64000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64000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5">
        <v>0</v>
      </c>
      <c r="BF18" s="55">
        <v>0</v>
      </c>
      <c r="BG18" s="55">
        <v>0</v>
      </c>
      <c r="BH18" s="55">
        <v>0</v>
      </c>
      <c r="BI18" s="55">
        <v>0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0</v>
      </c>
      <c r="BQ18" s="55">
        <v>0</v>
      </c>
      <c r="BR18" s="55">
        <v>0</v>
      </c>
      <c r="BS18" s="55">
        <v>0</v>
      </c>
      <c r="BT18" s="55">
        <v>0</v>
      </c>
      <c r="BU18" s="55">
        <v>0</v>
      </c>
      <c r="BV18" s="55">
        <v>0</v>
      </c>
      <c r="BW18" s="55">
        <v>0</v>
      </c>
      <c r="BX18" s="55">
        <v>0</v>
      </c>
      <c r="BY18" s="55">
        <v>0</v>
      </c>
      <c r="BZ18" s="55">
        <v>0</v>
      </c>
      <c r="CA18" s="55">
        <v>0</v>
      </c>
      <c r="CB18" s="55">
        <v>0</v>
      </c>
      <c r="CC18" s="55">
        <v>0</v>
      </c>
      <c r="CD18" s="55">
        <v>0</v>
      </c>
      <c r="CE18" s="55">
        <v>0</v>
      </c>
      <c r="CF18" s="55">
        <v>0</v>
      </c>
      <c r="CG18" s="55">
        <v>0</v>
      </c>
      <c r="CH18" s="55">
        <v>0</v>
      </c>
      <c r="CI18" s="55">
        <v>0</v>
      </c>
      <c r="CJ18" s="55">
        <v>0</v>
      </c>
      <c r="CK18" s="55">
        <v>0</v>
      </c>
      <c r="CL18" s="55">
        <v>0</v>
      </c>
      <c r="CM18" s="55">
        <v>0</v>
      </c>
      <c r="CN18" s="55">
        <v>0</v>
      </c>
      <c r="CO18" s="55">
        <v>0</v>
      </c>
      <c r="CP18" s="55">
        <v>0</v>
      </c>
      <c r="CQ18" s="55">
        <v>0</v>
      </c>
      <c r="CR18" s="55">
        <v>0</v>
      </c>
      <c r="CS18" s="55">
        <v>0</v>
      </c>
      <c r="CT18" s="55">
        <v>0</v>
      </c>
      <c r="CU18" s="55">
        <v>0</v>
      </c>
      <c r="CV18" s="55">
        <v>0</v>
      </c>
      <c r="CW18" s="55">
        <v>0</v>
      </c>
      <c r="CX18" s="55">
        <v>0</v>
      </c>
      <c r="CY18" s="55">
        <v>0</v>
      </c>
      <c r="CZ18" s="55">
        <v>0</v>
      </c>
      <c r="DA18" s="55">
        <v>0</v>
      </c>
      <c r="DB18" s="55">
        <v>0</v>
      </c>
      <c r="DC18" s="55">
        <v>0</v>
      </c>
      <c r="DD18" s="55">
        <v>0</v>
      </c>
      <c r="DE18" s="55">
        <v>0</v>
      </c>
      <c r="DF18" s="55">
        <v>0</v>
      </c>
      <c r="DG18" s="55">
        <v>0</v>
      </c>
      <c r="DH18" s="55">
        <v>0</v>
      </c>
    </row>
  </sheetData>
  <sheetProtection/>
  <mergeCells count="123">
    <mergeCell ref="DD4:DH4"/>
    <mergeCell ref="DG5:DG6"/>
    <mergeCell ref="DE5:DE6"/>
    <mergeCell ref="F5:F6"/>
    <mergeCell ref="G5:G6"/>
    <mergeCell ref="DH5:DH6"/>
    <mergeCell ref="DD5:DD6"/>
    <mergeCell ref="DF5:DF6"/>
    <mergeCell ref="A5:C5"/>
    <mergeCell ref="L5:L6"/>
    <mergeCell ref="M5:M6"/>
    <mergeCell ref="N5:N6"/>
    <mergeCell ref="H5:H6"/>
    <mergeCell ref="I5:I6"/>
    <mergeCell ref="J5:J6"/>
    <mergeCell ref="K5:K6"/>
    <mergeCell ref="D5:D6"/>
    <mergeCell ref="E4:E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T5:T6"/>
    <mergeCell ref="AA5:AA6"/>
    <mergeCell ref="AB5:AB6"/>
    <mergeCell ref="AC5:AC6"/>
    <mergeCell ref="AD5:AD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CR5:CR6"/>
    <mergeCell ref="CP5:CP6"/>
    <mergeCell ref="CS5:CS6"/>
    <mergeCell ref="CT5:CT6"/>
    <mergeCell ref="CU4:CZ4"/>
    <mergeCell ref="DA4:DC4"/>
    <mergeCell ref="CY5:CY6"/>
    <mergeCell ref="CZ5:CZ6"/>
    <mergeCell ref="DA5:DA6"/>
    <mergeCell ref="DB5:DB6"/>
    <mergeCell ref="CU5:CU6"/>
    <mergeCell ref="CV5:CV6"/>
    <mergeCell ref="CW5:CW6"/>
    <mergeCell ref="CX5:CX6"/>
    <mergeCell ref="BE5:BE6"/>
    <mergeCell ref="BF5:BF6"/>
    <mergeCell ref="DC5:DC6"/>
    <mergeCell ref="A2:DH2"/>
    <mergeCell ref="BN4:BZ4"/>
    <mergeCell ref="A4:D4"/>
    <mergeCell ref="F4:S4"/>
    <mergeCell ref="T4:AU4"/>
    <mergeCell ref="BI4:BM4"/>
    <mergeCell ref="CR4:CT4"/>
    <mergeCell ref="BQ5:BQ6"/>
    <mergeCell ref="BR5:BR6"/>
    <mergeCell ref="A3:D3"/>
    <mergeCell ref="BJ5:BJ6"/>
    <mergeCell ref="BK5:BK6"/>
    <mergeCell ref="BN5:BN6"/>
    <mergeCell ref="BA5:BA6"/>
    <mergeCell ref="BB5:BB6"/>
    <mergeCell ref="BC5:BC6"/>
    <mergeCell ref="BD5:BD6"/>
    <mergeCell ref="BW5:BW6"/>
    <mergeCell ref="BL5:BL6"/>
    <mergeCell ref="BM5:BM6"/>
    <mergeCell ref="BX5:BX6"/>
    <mergeCell ref="BS5:BS6"/>
    <mergeCell ref="BT5:BT6"/>
    <mergeCell ref="BU5:BU6"/>
    <mergeCell ref="BV5:BV6"/>
    <mergeCell ref="BO5:BO6"/>
    <mergeCell ref="BP5:BP6"/>
    <mergeCell ref="CC5:CC6"/>
    <mergeCell ref="CD5:CD6"/>
    <mergeCell ref="CE5:CE6"/>
    <mergeCell ref="CF5:CF6"/>
    <mergeCell ref="CM5:CM6"/>
    <mergeCell ref="CN5:CN6"/>
    <mergeCell ref="CG5:CG6"/>
    <mergeCell ref="CH5:CH6"/>
    <mergeCell ref="CI5:CI6"/>
    <mergeCell ref="CJ5:CJ6"/>
    <mergeCell ref="AT5:AT6"/>
    <mergeCell ref="AU5:AU6"/>
    <mergeCell ref="AV5:AV6"/>
    <mergeCell ref="AW5:AW6"/>
    <mergeCell ref="AV4:BH4"/>
    <mergeCell ref="BG5:BG6"/>
    <mergeCell ref="CO5:CO6"/>
    <mergeCell ref="CA4:CQ4"/>
    <mergeCell ref="CQ5:CQ6"/>
    <mergeCell ref="AX5:AX6"/>
    <mergeCell ref="AY5:AY6"/>
    <mergeCell ref="AZ5:AZ6"/>
    <mergeCell ref="CK5:CK6"/>
    <mergeCell ref="CL5:CL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59"/>
      <c r="B1" s="59"/>
      <c r="C1" s="59"/>
      <c r="D1" s="109"/>
      <c r="E1" s="59"/>
      <c r="F1" s="59"/>
      <c r="G1" s="10" t="s">
        <v>275</v>
      </c>
    </row>
    <row r="2" spans="1:7" ht="25.5" customHeight="1">
      <c r="A2" s="154" t="s">
        <v>276</v>
      </c>
      <c r="B2" s="154"/>
      <c r="C2" s="154"/>
      <c r="D2" s="154"/>
      <c r="E2" s="154"/>
      <c r="F2" s="154"/>
      <c r="G2" s="154"/>
    </row>
    <row r="3" spans="1:7" s="1" customFormat="1" ht="19.5" customHeight="1">
      <c r="A3" s="40" t="s">
        <v>4</v>
      </c>
      <c r="B3" s="41"/>
      <c r="C3" s="41"/>
      <c r="D3" s="41"/>
      <c r="E3" s="42"/>
      <c r="F3" s="42"/>
      <c r="G3" s="10" t="s">
        <v>5</v>
      </c>
    </row>
    <row r="4" spans="1:7" ht="19.5" customHeight="1">
      <c r="A4" s="206" t="s">
        <v>277</v>
      </c>
      <c r="B4" s="207"/>
      <c r="C4" s="207"/>
      <c r="D4" s="208"/>
      <c r="E4" s="161" t="s">
        <v>106</v>
      </c>
      <c r="F4" s="157"/>
      <c r="G4" s="157"/>
    </row>
    <row r="5" spans="1:7" ht="19.5" customHeight="1">
      <c r="A5" s="162" t="s">
        <v>67</v>
      </c>
      <c r="B5" s="153"/>
      <c r="C5" s="200" t="s">
        <v>68</v>
      </c>
      <c r="D5" s="198" t="s">
        <v>185</v>
      </c>
      <c r="E5" s="157" t="s">
        <v>57</v>
      </c>
      <c r="F5" s="202" t="s">
        <v>278</v>
      </c>
      <c r="G5" s="204" t="s">
        <v>279</v>
      </c>
    </row>
    <row r="6" spans="1:7" ht="33.75" customHeight="1">
      <c r="A6" s="45" t="s">
        <v>77</v>
      </c>
      <c r="B6" s="47" t="s">
        <v>78</v>
      </c>
      <c r="C6" s="201"/>
      <c r="D6" s="199"/>
      <c r="E6" s="158"/>
      <c r="F6" s="203"/>
      <c r="G6" s="205"/>
    </row>
    <row r="7" spans="1:7" ht="19.5" customHeight="1">
      <c r="A7" s="48" t="s">
        <v>80</v>
      </c>
      <c r="B7" s="110" t="s">
        <v>80</v>
      </c>
      <c r="C7" s="111" t="s">
        <v>80</v>
      </c>
      <c r="D7" s="48" t="s">
        <v>57</v>
      </c>
      <c r="E7" s="112">
        <v>7410816</v>
      </c>
      <c r="F7" s="53">
        <v>6210816</v>
      </c>
      <c r="G7" s="55">
        <v>1200000</v>
      </c>
    </row>
    <row r="8" spans="1:7" ht="19.5" customHeight="1">
      <c r="A8" s="48" t="s">
        <v>80</v>
      </c>
      <c r="B8" s="110" t="s">
        <v>80</v>
      </c>
      <c r="C8" s="111" t="s">
        <v>80</v>
      </c>
      <c r="D8" s="48" t="s">
        <v>81</v>
      </c>
      <c r="E8" s="112">
        <v>7410816</v>
      </c>
      <c r="F8" s="53">
        <v>6210816</v>
      </c>
      <c r="G8" s="55">
        <v>1200000</v>
      </c>
    </row>
    <row r="9" spans="1:7" ht="19.5" customHeight="1">
      <c r="A9" s="48" t="s">
        <v>80</v>
      </c>
      <c r="B9" s="110" t="s">
        <v>80</v>
      </c>
      <c r="C9" s="111" t="s">
        <v>82</v>
      </c>
      <c r="D9" s="48" t="s">
        <v>83</v>
      </c>
      <c r="E9" s="112">
        <v>7410816</v>
      </c>
      <c r="F9" s="53">
        <v>6210816</v>
      </c>
      <c r="G9" s="55">
        <v>1200000</v>
      </c>
    </row>
    <row r="10" spans="1:7" ht="19.5" customHeight="1">
      <c r="A10" s="48" t="s">
        <v>280</v>
      </c>
      <c r="B10" s="110" t="s">
        <v>80</v>
      </c>
      <c r="C10" s="111" t="s">
        <v>80</v>
      </c>
      <c r="D10" s="48" t="s">
        <v>166</v>
      </c>
      <c r="E10" s="112">
        <v>6100440</v>
      </c>
      <c r="F10" s="53">
        <v>6100440</v>
      </c>
      <c r="G10" s="55">
        <v>0</v>
      </c>
    </row>
    <row r="11" spans="1:7" ht="19.5" customHeight="1">
      <c r="A11" s="48" t="s">
        <v>281</v>
      </c>
      <c r="B11" s="110" t="s">
        <v>282</v>
      </c>
      <c r="C11" s="111" t="s">
        <v>88</v>
      </c>
      <c r="D11" s="48" t="s">
        <v>283</v>
      </c>
      <c r="E11" s="112">
        <v>6000000</v>
      </c>
      <c r="F11" s="53">
        <v>6000000</v>
      </c>
      <c r="G11" s="55">
        <v>0</v>
      </c>
    </row>
    <row r="12" spans="1:7" ht="19.5" customHeight="1">
      <c r="A12" s="48" t="s">
        <v>281</v>
      </c>
      <c r="B12" s="110" t="s">
        <v>284</v>
      </c>
      <c r="C12" s="111" t="s">
        <v>88</v>
      </c>
      <c r="D12" s="48" t="s">
        <v>285</v>
      </c>
      <c r="E12" s="112">
        <v>100440</v>
      </c>
      <c r="F12" s="53">
        <v>100440</v>
      </c>
      <c r="G12" s="55">
        <v>0</v>
      </c>
    </row>
    <row r="13" spans="1:7" ht="19.5" customHeight="1">
      <c r="A13" s="48" t="s">
        <v>286</v>
      </c>
      <c r="B13" s="110" t="s">
        <v>80</v>
      </c>
      <c r="C13" s="111" t="s">
        <v>80</v>
      </c>
      <c r="D13" s="48" t="s">
        <v>167</v>
      </c>
      <c r="E13" s="112">
        <v>1200000</v>
      </c>
      <c r="F13" s="53">
        <v>0</v>
      </c>
      <c r="G13" s="55">
        <v>1200000</v>
      </c>
    </row>
    <row r="14" spans="1:7" ht="19.5" customHeight="1">
      <c r="A14" s="48" t="s">
        <v>287</v>
      </c>
      <c r="B14" s="110" t="s">
        <v>288</v>
      </c>
      <c r="C14" s="111" t="s">
        <v>88</v>
      </c>
      <c r="D14" s="48" t="s">
        <v>289</v>
      </c>
      <c r="E14" s="112">
        <v>1200000</v>
      </c>
      <c r="F14" s="53">
        <v>0</v>
      </c>
      <c r="G14" s="55">
        <v>1200000</v>
      </c>
    </row>
    <row r="15" spans="1:7" ht="19.5" customHeight="1">
      <c r="A15" s="48" t="s">
        <v>290</v>
      </c>
      <c r="B15" s="110" t="s">
        <v>80</v>
      </c>
      <c r="C15" s="111" t="s">
        <v>80</v>
      </c>
      <c r="D15" s="48" t="s">
        <v>291</v>
      </c>
      <c r="E15" s="112">
        <v>110376</v>
      </c>
      <c r="F15" s="53">
        <v>110376</v>
      </c>
      <c r="G15" s="55">
        <v>0</v>
      </c>
    </row>
    <row r="16" spans="1:7" ht="19.5" customHeight="1">
      <c r="A16" s="48" t="s">
        <v>292</v>
      </c>
      <c r="B16" s="110" t="s">
        <v>87</v>
      </c>
      <c r="C16" s="111" t="s">
        <v>88</v>
      </c>
      <c r="D16" s="48" t="s">
        <v>293</v>
      </c>
      <c r="E16" s="112">
        <v>110376</v>
      </c>
      <c r="F16" s="53">
        <v>110376</v>
      </c>
      <c r="G16" s="55">
        <v>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13" t="s">
        <v>294</v>
      </c>
    </row>
    <row r="2" spans="1:6" ht="19.5" customHeight="1">
      <c r="A2" s="154" t="s">
        <v>295</v>
      </c>
      <c r="B2" s="154"/>
      <c r="C2" s="154"/>
      <c r="D2" s="154"/>
      <c r="E2" s="154"/>
      <c r="F2" s="154"/>
    </row>
    <row r="3" spans="1:243" s="1" customFormat="1" ht="19.5" customHeight="1">
      <c r="A3" s="40" t="s">
        <v>4</v>
      </c>
      <c r="B3" s="41"/>
      <c r="C3" s="41"/>
      <c r="D3" s="114"/>
      <c r="E3" s="114"/>
      <c r="F3" s="10" t="s">
        <v>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162" t="s">
        <v>67</v>
      </c>
      <c r="B4" s="152"/>
      <c r="C4" s="153"/>
      <c r="D4" s="209" t="s">
        <v>68</v>
      </c>
      <c r="E4" s="211" t="s">
        <v>296</v>
      </c>
      <c r="F4" s="202" t="s">
        <v>70</v>
      </c>
    </row>
    <row r="5" spans="1:6" ht="19.5" customHeight="1">
      <c r="A5" s="46" t="s">
        <v>77</v>
      </c>
      <c r="B5" s="45" t="s">
        <v>78</v>
      </c>
      <c r="C5" s="47" t="s">
        <v>79</v>
      </c>
      <c r="D5" s="210"/>
      <c r="E5" s="211"/>
      <c r="F5" s="212"/>
    </row>
    <row r="6" spans="1:6" ht="19.5" customHeight="1">
      <c r="A6" s="110" t="s">
        <v>80</v>
      </c>
      <c r="B6" s="110" t="s">
        <v>80</v>
      </c>
      <c r="C6" s="110" t="s">
        <v>80</v>
      </c>
      <c r="D6" s="115" t="s">
        <v>80</v>
      </c>
      <c r="E6" s="115" t="s">
        <v>57</v>
      </c>
      <c r="F6" s="55">
        <v>64000</v>
      </c>
    </row>
    <row r="7" spans="1:6" ht="19.5" customHeight="1">
      <c r="A7" s="110" t="s">
        <v>80</v>
      </c>
      <c r="B7" s="110" t="s">
        <v>80</v>
      </c>
      <c r="C7" s="110" t="s">
        <v>80</v>
      </c>
      <c r="D7" s="115" t="s">
        <v>80</v>
      </c>
      <c r="E7" s="115" t="s">
        <v>81</v>
      </c>
      <c r="F7" s="55">
        <v>64000</v>
      </c>
    </row>
    <row r="8" spans="1:6" ht="19.5" customHeight="1">
      <c r="A8" s="110" t="s">
        <v>80</v>
      </c>
      <c r="B8" s="110" t="s">
        <v>80</v>
      </c>
      <c r="C8" s="110" t="s">
        <v>80</v>
      </c>
      <c r="D8" s="115" t="s">
        <v>82</v>
      </c>
      <c r="E8" s="115" t="s">
        <v>83</v>
      </c>
      <c r="F8" s="55">
        <v>64000</v>
      </c>
    </row>
    <row r="9" spans="1:6" ht="19.5" customHeight="1">
      <c r="A9" s="110" t="s">
        <v>100</v>
      </c>
      <c r="B9" s="110" t="s">
        <v>87</v>
      </c>
      <c r="C9" s="110" t="s">
        <v>90</v>
      </c>
      <c r="D9" s="115" t="s">
        <v>88</v>
      </c>
      <c r="E9" s="115" t="s">
        <v>297</v>
      </c>
      <c r="F9" s="55">
        <v>64000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2020-07-06T07:54:27Z</cp:lastPrinted>
  <dcterms:modified xsi:type="dcterms:W3CDTF">2020-07-06T07:54:32Z</dcterms:modified>
  <cp:category/>
  <cp:version/>
  <cp:contentType/>
  <cp:contentStatus/>
</cp:coreProperties>
</file>